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bezhimovaTA\Downloads\785-6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Print_Area" localSheetId="0">Лист1!$A$1:$BI$63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20" i="1" l="1"/>
  <c r="BD20" i="1"/>
  <c r="BC20" i="1"/>
  <c r="V20" i="1"/>
  <c r="U20" i="1"/>
  <c r="S20" i="1"/>
  <c r="BE19" i="1" l="1"/>
  <c r="BD19" i="1"/>
  <c r="BC19" i="1"/>
  <c r="V19" i="1"/>
  <c r="U19" i="1"/>
  <c r="S19" i="1"/>
  <c r="R20" i="1"/>
  <c r="R19" i="1"/>
  <c r="BI19" i="1" l="1"/>
</calcChain>
</file>

<file path=xl/sharedStrings.xml><?xml version="1.0" encoding="utf-8"?>
<sst xmlns="http://schemas.openxmlformats.org/spreadsheetml/2006/main" count="973" uniqueCount="218">
  <si>
    <t>№ п\п</t>
  </si>
  <si>
    <t>Год завершения последнего капитального ремонта</t>
  </si>
  <si>
    <t>кв.м</t>
  </si>
  <si>
    <t>Год ввода в эксплуатацию</t>
  </si>
  <si>
    <t>Материал стен</t>
  </si>
  <si>
    <t>Количество этажей</t>
  </si>
  <si>
    <t>Количество подъездов</t>
  </si>
  <si>
    <t>Количество квартир</t>
  </si>
  <si>
    <t>всего:</t>
  </si>
  <si>
    <t>в том числе:</t>
  </si>
  <si>
    <t>в том числе жилых помещений, находящихся в собственности граждан</t>
  </si>
  <si>
    <t>в муниципальной собственности</t>
  </si>
  <si>
    <t>в собственности граждан</t>
  </si>
  <si>
    <t>прочие</t>
  </si>
  <si>
    <t xml:space="preserve">ед. </t>
  </si>
  <si>
    <t>чел.</t>
  </si>
  <si>
    <t>ед.</t>
  </si>
  <si>
    <t>Адрес МКД</t>
  </si>
  <si>
    <t>за счет средств государственной корпорации-Фонд содействия реформированию жилищно-коммунального хозяйства</t>
  </si>
  <si>
    <t>за счет средств местного бюджета</t>
  </si>
  <si>
    <t>за счет средств собственников помещений в МКД</t>
  </si>
  <si>
    <t>руб.</t>
  </si>
  <si>
    <t>в том числе жилых помещений, находящихся в муниципальной собственности</t>
  </si>
  <si>
    <t>Вид отремонтированного конструктивного элемента при последнем капитальном ремонте</t>
  </si>
  <si>
    <t>Стоимость работ</t>
  </si>
  <si>
    <t>за счет средств бюджета
Московской области</t>
  </si>
  <si>
    <t>Виды работ, установленные Законом Московской области № 66/2013-ОЗ «Об организации проведения капитального ремонта общего имущества в многоквартирных домах, расположенных на территории Московской области»</t>
  </si>
  <si>
    <t>Виды работ, установленные постановлением Правительства Московской области от 14.03.2017 № 158/8 "О дополнении перечня услуг и (или) работ по капитальному ремонту общего имущества в многоквартирном доме, оказание и (или) выполнение которых финансируется за счет средств фонда капитального ремонта, сформированного исходя из минимального размера взноса на капитальный ремонт"</t>
  </si>
  <si>
    <t>Общая площадь МКД</t>
  </si>
  <si>
    <t>Площадь помещений МКД</t>
  </si>
  <si>
    <t>Количество жителей, зарегистрированных в МКД</t>
  </si>
  <si>
    <t>куб.м</t>
  </si>
  <si>
    <t>Ремонт внутридомовых инженерных систем электро-, тепло-, газо-, водоснабжения, водоотведения</t>
  </si>
  <si>
    <t>Ремонт или замена лифтового оборудования, признанного непригодным для эксплуатации, ремонт лифтовых шахт</t>
  </si>
  <si>
    <t>Ремонт крыши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</si>
  <si>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</si>
  <si>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</si>
  <si>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</si>
  <si>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Техническое обследование общего имущества в многоквартирном доме</t>
  </si>
  <si>
    <t>плановая дата завершения работ</t>
  </si>
  <si>
    <t>Утепление фасада</t>
  </si>
  <si>
    <t>Переустройство невентилируемой крыши на вентилируемую крышу</t>
  </si>
  <si>
    <t>Установка узлов управления и регулирования потребления ресурсов</t>
  </si>
  <si>
    <t xml:space="preserve">Устройство выходов на кровлю
</t>
  </si>
  <si>
    <t xml:space="preserve">городской округ Электросталь </t>
  </si>
  <si>
    <t>Верно:</t>
  </si>
  <si>
    <t>и коммунального хозяйства Администрации городского округа Электросталь Московской области</t>
  </si>
  <si>
    <t>Начальник Управления городского жилищного</t>
  </si>
  <si>
    <t>панельный</t>
  </si>
  <si>
    <t>Итого КПР 2023:</t>
  </si>
  <si>
    <t>г. Электросталь, пр-кт Ленина, д. 2 к. 3</t>
  </si>
  <si>
    <t>г. Электросталь, ул Восточная, д. 1</t>
  </si>
  <si>
    <t>Итого:</t>
  </si>
  <si>
    <t>0,00</t>
  </si>
  <si>
    <t>15 183 635,28</t>
  </si>
  <si>
    <t>Устройство колясочной зоны</t>
  </si>
  <si>
    <t>ед</t>
  </si>
  <si>
    <t xml:space="preserve">Муниципальный краткосрочный план реализации программы
капитального ремонта общего имущества в многоквартирных домах, расположенных на территории городского округа Электросталь Московской области, на 2023 г.
</t>
  </si>
  <si>
    <t>Разработка проектной документации и ее экспертиза</t>
  </si>
  <si>
    <t>Осуществление функций строительного контроля</t>
  </si>
  <si>
    <t>Стоимость капитального ремонта</t>
  </si>
  <si>
    <t>170 266,22</t>
  </si>
  <si>
    <t>324 929,79</t>
  </si>
  <si>
    <t xml:space="preserve">В.А. Александрова </t>
  </si>
  <si>
    <t>панеьный</t>
  </si>
  <si>
    <t>г. Электросталь, пр-кт Южный, д. 1 к. 1</t>
  </si>
  <si>
    <t>г. Электросталь, пр-кт Южный, д. 1 к. 2</t>
  </si>
  <si>
    <t>г. Электросталь, пр-кт Южный, д. 1 к. 6</t>
  </si>
  <si>
    <t>г. Электросталь, пр-кт Южный, д. 17 к. 1</t>
  </si>
  <si>
    <t>г. Электросталь, пр-кт Южный, д. 7 к. 6</t>
  </si>
  <si>
    <t>г. Электросталь, пр-кт Южный, д. 7 к. 7</t>
  </si>
  <si>
    <t>г. Электросталь, пр-кт Южный, д. 9 к. 4</t>
  </si>
  <si>
    <t>г. Электросталь, ул Мира, д. 20</t>
  </si>
  <si>
    <t>г. Электросталь, ул Мира, д. 22</t>
  </si>
  <si>
    <t>г. Электросталь, ул Мира, д. 30</t>
  </si>
  <si>
    <t>г. Электросталь, ул Николаева, д. 12</t>
  </si>
  <si>
    <t>г. Электросталь, ул Николаева, д. 14</t>
  </si>
  <si>
    <t>г. Электросталь, ул Николаева, д. 16</t>
  </si>
  <si>
    <t>г. Электросталь, ул Николаева, д. 16а</t>
  </si>
  <si>
    <t>г. Электросталь, ул Николаева, д. 18</t>
  </si>
  <si>
    <t>г. Электросталь, ул Николаева, д. 20</t>
  </si>
  <si>
    <t>г. Электросталь, ул Николаева, д. 22</t>
  </si>
  <si>
    <t>г. Электросталь, ул Николаева, д. 6</t>
  </si>
  <si>
    <t>г. Электросталь, ул Николаева, д. 8</t>
  </si>
  <si>
    <t>г. Электросталь, ул Победы, д. 15 к. 2</t>
  </si>
  <si>
    <t>г. Электросталь, ул Победы, д. 15 к. 3</t>
  </si>
  <si>
    <t>г. Электросталь, ул Поселковая 1-я, д. 6а</t>
  </si>
  <si>
    <t>г. Электросталь, ул Поселковая 2-я, д. 4а</t>
  </si>
  <si>
    <t>г. Электросталь, ул Спортивная, д. 3</t>
  </si>
  <si>
    <t>г. Электросталь, ул Чернышевского, д. 3</t>
  </si>
  <si>
    <t>г. Электросталь, ул Чернышевского, д. 4</t>
  </si>
  <si>
    <t>г. Электросталь, ул Чернышевского, д. 5</t>
  </si>
  <si>
    <t>г. Электросталь, ул Чернышевского, д. 6</t>
  </si>
  <si>
    <t>г. Электросталь, ул Чернышевского, д. 7</t>
  </si>
  <si>
    <t>г. Электросталь, ул Чернышевского, д. 9</t>
  </si>
  <si>
    <t>г. Электросталь, ул Чернышевского, д. 9а</t>
  </si>
  <si>
    <t>г. Электросталь, ул Ялагина, д. 16</t>
  </si>
  <si>
    <t>г. Электросталь, ул Ялагина, д. 24</t>
  </si>
  <si>
    <t>г. Электросталь, ш Фрязевское, д. 41</t>
  </si>
  <si>
    <t>г. Электросталь, ш Фрязевское, д. 43</t>
  </si>
  <si>
    <t>г. Электросталь, ш Фрязевское, д. 45</t>
  </si>
  <si>
    <t>12 200 810,13</t>
  </si>
  <si>
    <t>16 267 746,83</t>
  </si>
  <si>
    <t>4 066 936,71</t>
  </si>
  <si>
    <t>2 577 328,26</t>
  </si>
  <si>
    <t>8 133 873,42</t>
  </si>
  <si>
    <t>13 694 975,56</t>
  </si>
  <si>
    <t>2 405 570,52</t>
  </si>
  <si>
    <t>12 782 318,04</t>
  </si>
  <si>
    <t>11 387 726,46</t>
  </si>
  <si>
    <t>3 795 908,82</t>
  </si>
  <si>
    <t>7 591 817,64</t>
  </si>
  <si>
    <t>397 818,27</t>
  </si>
  <si>
    <t>569 386,32</t>
  </si>
  <si>
    <t>243 697,35</t>
  </si>
  <si>
    <t>759 181,76</t>
  </si>
  <si>
    <t>189 795,44</t>
  </si>
  <si>
    <t>81 232,45</t>
  </si>
  <si>
    <t>120 278,53</t>
  </si>
  <si>
    <t>51 479,21</t>
  </si>
  <si>
    <t>379 590,88</t>
  </si>
  <si>
    <t>162 464,90</t>
  </si>
  <si>
    <t>639 115,91</t>
  </si>
  <si>
    <t>273 541,61</t>
  </si>
  <si>
    <t>кирпич</t>
  </si>
  <si>
    <t>крупно-панел</t>
  </si>
  <si>
    <t>шлакоблок</t>
  </si>
  <si>
    <t>ВИС Кровля Фасад</t>
  </si>
  <si>
    <t xml:space="preserve">ВИС Кровля </t>
  </si>
  <si>
    <t>ВИС Кровля Фасад  Отмостка</t>
  </si>
  <si>
    <t>блочный</t>
  </si>
  <si>
    <t>"</t>
  </si>
  <si>
    <t>8 524 449,81</t>
  </si>
  <si>
    <t>Авторский надзор за ОКН</t>
  </si>
  <si>
    <t>672 936,62</t>
  </si>
  <si>
    <t>671 671,45</t>
  </si>
  <si>
    <t>1 143 659,91</t>
  </si>
  <si>
    <t>1 369 961,86</t>
  </si>
  <si>
    <t>1 396 538,73</t>
  </si>
  <si>
    <t>1 392 076,69</t>
  </si>
  <si>
    <t>1 899 909,38</t>
  </si>
  <si>
    <t>2 152 756,14</t>
  </si>
  <si>
    <t>992 223,27</t>
  </si>
  <si>
    <t>994 558,45</t>
  </si>
  <si>
    <t>733 529,30</t>
  </si>
  <si>
    <t>877 664,81</t>
  </si>
  <si>
    <t>797 566,32</t>
  </si>
  <si>
    <t>1 360 458,54</t>
  </si>
  <si>
    <t>803 188,83</t>
  </si>
  <si>
    <t>758 516,06</t>
  </si>
  <si>
    <t>714 061,74</t>
  </si>
  <si>
    <t>905 208,52</t>
  </si>
  <si>
    <t>890 007,74</t>
  </si>
  <si>
    <t>843 709,38</t>
  </si>
  <si>
    <t>7 956 365,32</t>
  </si>
  <si>
    <t>628 090,93</t>
  </si>
  <si>
    <t>31 404,54</t>
  </si>
  <si>
    <t>13 441,15</t>
  </si>
  <si>
    <t>626 910,07</t>
  </si>
  <si>
    <t>31 345,50</t>
  </si>
  <si>
    <t>13 415,88</t>
  </si>
  <si>
    <t>1 067 444,38</t>
  </si>
  <si>
    <t>53 372,22</t>
  </si>
  <si>
    <t>22 843,31</t>
  </si>
  <si>
    <t>1 278 665,16</t>
  </si>
  <si>
    <t>63 933,26</t>
  </si>
  <si>
    <t>27 363,44</t>
  </si>
  <si>
    <t>1 303 470,90</t>
  </si>
  <si>
    <t>65 173,55</t>
  </si>
  <si>
    <t>27 894,28</t>
  </si>
  <si>
    <t>1 299 306,22</t>
  </si>
  <si>
    <t>64 965,31</t>
  </si>
  <si>
    <t>27 805,16</t>
  </si>
  <si>
    <t>1 773 296,05</t>
  </si>
  <si>
    <t>88 664,80</t>
  </si>
  <si>
    <t>37 948,53</t>
  </si>
  <si>
    <t>2 009 292,65</t>
  </si>
  <si>
    <t>100 464,63</t>
  </si>
  <si>
    <t>42 998,86</t>
  </si>
  <si>
    <t>926 099,74</t>
  </si>
  <si>
    <t>46 304,99</t>
  </si>
  <si>
    <t>19 818,54</t>
  </si>
  <si>
    <t>928 279,30</t>
  </si>
  <si>
    <t>46 413,97</t>
  </si>
  <si>
    <t>19 865,18</t>
  </si>
  <si>
    <t>684 645,61</t>
  </si>
  <si>
    <t>34 232,28</t>
  </si>
  <si>
    <t>14 651,41</t>
  </si>
  <si>
    <t>819 175,67</t>
  </si>
  <si>
    <t>40 958,78</t>
  </si>
  <si>
    <t>17 530,36</t>
  </si>
  <si>
    <t>744 415,08</t>
  </si>
  <si>
    <t>37 220,76</t>
  </si>
  <si>
    <t>15 930,48</t>
  </si>
  <si>
    <t>1 269 795,16</t>
  </si>
  <si>
    <t>63 489,76</t>
  </si>
  <si>
    <t>27 173,62</t>
  </si>
  <si>
    <t>749 662,89</t>
  </si>
  <si>
    <t>37 483,15</t>
  </si>
  <si>
    <t>16 042,79</t>
  </si>
  <si>
    <t>707 967,20</t>
  </si>
  <si>
    <t>35 398,36</t>
  </si>
  <si>
    <t>15 150,50</t>
  </si>
  <si>
    <t>666 475,39</t>
  </si>
  <si>
    <t>33 323,77</t>
  </si>
  <si>
    <t>14 262,58</t>
  </si>
  <si>
    <t>844 883,80</t>
  </si>
  <si>
    <t>42 244,20</t>
  </si>
  <si>
    <t>18 080,52</t>
  </si>
  <si>
    <t>830 696,04</t>
  </si>
  <si>
    <t>41 534,80</t>
  </si>
  <si>
    <t>17 776,90</t>
  </si>
  <si>
    <t>787 483,09</t>
  </si>
  <si>
    <t>39 374,15</t>
  </si>
  <si>
    <t>16 852,14</t>
  </si>
  <si>
    <t>"     "                                    2025 года .</t>
  </si>
  <si>
    <t xml:space="preserve">"Приложение № 1                                                                                                                                             УТВЕРЖДЕН                                                                                                                                                                                                                                                                                                                                                                                                                    постановлением Администрации                                                                                                              городского округа Электросталь                                                                                               Московской области                                                                                                                                          от 30.08.2022 № 967/8                                                      
(в редакции от 06.04.2023 № 423/4, от 19.06.2023 № 836/6, от 05.09.2024 № 977/9)                                                                                                   </t>
  </si>
  <si>
    <t xml:space="preserve">Приложение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   городского округа Электросталь                                                                                               Московской области                                                                                                                                      от 16.06.2025 № 785/6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</si>
</sst>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5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 applyFill="0" applyProtection="0"/>
    <xf numFmtId="0" fontId="5" fillId="0" borderId="0"/>
    <xf numFmtId="0" fontId="2" fillId="0" borderId="0"/>
    <xf numFmtId="0" fontId="1" fillId="0" borderId="0"/>
    <xf numFmtId="0" fontId="4" fillId="0" borderId="0" applyFill="0" applyProtection="0"/>
    <xf numFmtId="0" fontId="4" fillId="0" borderId="0" applyFill="0" applyProtection="0"/>
    <xf numFmtId="0" fontId="5" fillId="0" borderId="0" applyFill="0" applyProtection="0"/>
    <xf numFmtId="0" fontId="4" fillId="0" borderId="0" applyFill="0" applyProtection="0"/>
    <xf numFmtId="0" fontId="4" fillId="0" borderId="0" applyFill="0" applyProtection="0"/>
    <xf numFmtId="0" fontId="2" fillId="0" borderId="0"/>
    <xf numFmtId="0" fontId="4" fillId="0" borderId="0" applyFill="0" applyProtection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84">
    <xf numFmtId="0" fontId="0" fillId="0" borderId="0" xfId="0"/>
    <xf numFmtId="0" fontId="6" fillId="0" borderId="0" xfId="0" applyFont="1"/>
    <xf numFmtId="0" fontId="9" fillId="0" borderId="0" xfId="0" applyFont="1"/>
    <xf numFmtId="49" fontId="7" fillId="0" borderId="0" xfId="6" applyNumberFormat="1" applyFont="1" applyFill="1" applyBorder="1" applyAlignment="1"/>
    <xf numFmtId="0" fontId="10" fillId="0" borderId="0" xfId="6" applyFont="1" applyFill="1" applyBorder="1" applyAlignment="1">
      <alignment vertical="center" wrapText="1"/>
    </xf>
    <xf numFmtId="0" fontId="10" fillId="0" borderId="1" xfId="6" applyFont="1" applyFill="1" applyBorder="1" applyAlignment="1">
      <alignment vertical="center" wrapText="1"/>
    </xf>
    <xf numFmtId="0" fontId="6" fillId="0" borderId="0" xfId="0" applyFont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" fontId="15" fillId="0" borderId="2" xfId="0" applyNumberFormat="1" applyFont="1" applyFill="1" applyBorder="1" applyAlignment="1" applyProtection="1">
      <alignment horizontal="center" vertical="center" textRotation="90" wrapText="1"/>
    </xf>
    <xf numFmtId="0" fontId="16" fillId="0" borderId="2" xfId="0" applyFont="1" applyBorder="1" applyAlignment="1">
      <alignment horizontal="center" vertical="center" wrapText="1"/>
    </xf>
    <xf numFmtId="3" fontId="15" fillId="0" borderId="2" xfId="0" applyNumberFormat="1" applyFont="1" applyFill="1" applyBorder="1" applyAlignment="1" applyProtection="1">
      <alignment horizontal="center" vertical="center" textRotation="90" wrapText="1"/>
    </xf>
    <xf numFmtId="0" fontId="15" fillId="0" borderId="2" xfId="0" applyFont="1" applyFill="1" applyBorder="1" applyAlignment="1" applyProtection="1">
      <alignment horizontal="center" vertical="center" textRotation="90"/>
    </xf>
    <xf numFmtId="1" fontId="15" fillId="0" borderId="2" xfId="0" applyNumberFormat="1" applyFont="1" applyFill="1" applyBorder="1" applyAlignment="1" applyProtection="1">
      <alignment horizontal="center" vertical="center" textRotation="90"/>
    </xf>
    <xf numFmtId="1" fontId="15" fillId="0" borderId="2" xfId="0" applyNumberFormat="1" applyFont="1" applyFill="1" applyBorder="1" applyAlignment="1" applyProtection="1">
      <alignment horizontal="center" vertical="center"/>
    </xf>
    <xf numFmtId="4" fontId="15" fillId="0" borderId="2" xfId="0" applyNumberFormat="1" applyFont="1" applyFill="1" applyBorder="1" applyAlignment="1" applyProtection="1">
      <alignment horizontal="center" vertical="center" wrapText="1"/>
    </xf>
    <xf numFmtId="1" fontId="15" fillId="0" borderId="2" xfId="0" applyNumberFormat="1" applyFont="1" applyFill="1" applyBorder="1" applyAlignment="1" applyProtection="1">
      <alignment horizontal="center" vertical="center" wrapText="1"/>
    </xf>
    <xf numFmtId="2" fontId="17" fillId="0" borderId="2" xfId="0" applyNumberFormat="1" applyFont="1" applyFill="1" applyBorder="1" applyAlignment="1"/>
    <xf numFmtId="1" fontId="15" fillId="0" borderId="2" xfId="6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top"/>
    </xf>
    <xf numFmtId="0" fontId="16" fillId="0" borderId="2" xfId="0" applyFont="1" applyBorder="1" applyAlignment="1"/>
    <xf numFmtId="4" fontId="19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6" applyFont="1" applyFill="1" applyBorder="1" applyAlignment="1" applyProtection="1">
      <alignment horizontal="center" vertical="center" wrapText="1"/>
    </xf>
    <xf numFmtId="0" fontId="16" fillId="0" borderId="2" xfId="0" applyFont="1" applyBorder="1"/>
    <xf numFmtId="0" fontId="18" fillId="0" borderId="0" xfId="0" applyFont="1"/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0" xfId="6" applyFont="1" applyFill="1" applyBorder="1" applyAlignment="1" applyProtection="1">
      <alignment horizontal="center" vertical="top" wrapText="1"/>
    </xf>
    <xf numFmtId="0" fontId="15" fillId="2" borderId="0" xfId="8" applyFont="1" applyFill="1" applyBorder="1" applyAlignment="1" applyProtection="1">
      <alignment horizontal="left" vertical="top" wrapText="1"/>
    </xf>
    <xf numFmtId="0" fontId="18" fillId="0" borderId="0" xfId="0" applyFont="1" applyBorder="1"/>
    <xf numFmtId="4" fontId="16" fillId="0" borderId="0" xfId="0" applyNumberFormat="1" applyFont="1" applyBorder="1"/>
    <xf numFmtId="0" fontId="18" fillId="0" borderId="0" xfId="0" applyFont="1" applyBorder="1" applyAlignment="1">
      <alignment horizontal="right"/>
    </xf>
    <xf numFmtId="14" fontId="6" fillId="0" borderId="0" xfId="0" applyNumberFormat="1" applyFont="1" applyAlignment="1"/>
    <xf numFmtId="14" fontId="15" fillId="0" borderId="2" xfId="0" applyNumberFormat="1" applyFont="1" applyFill="1" applyBorder="1" applyAlignment="1" applyProtection="1">
      <alignment horizontal="center" vertical="center" wrapText="1"/>
    </xf>
    <xf numFmtId="14" fontId="19" fillId="0" borderId="2" xfId="0" applyNumberFormat="1" applyFont="1" applyFill="1" applyBorder="1" applyAlignment="1" applyProtection="1">
      <alignment horizontal="center" vertical="center" wrapText="1"/>
    </xf>
    <xf numFmtId="14" fontId="18" fillId="0" borderId="0" xfId="0" applyNumberFormat="1" applyFont="1" applyBorder="1"/>
    <xf numFmtId="14" fontId="9" fillId="0" borderId="0" xfId="0" applyNumberFormat="1" applyFont="1"/>
    <xf numFmtId="14" fontId="16" fillId="3" borderId="2" xfId="0" applyNumberFormat="1" applyFont="1" applyFill="1" applyBorder="1" applyAlignment="1">
      <alignment horizontal="center" vertical="center"/>
    </xf>
    <xf numFmtId="4" fontId="16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1" fillId="3" borderId="0" xfId="0" applyFont="1" applyFill="1"/>
    <xf numFmtId="0" fontId="11" fillId="0" borderId="0" xfId="0" applyNumberFormat="1" applyFont="1" applyAlignment="1">
      <alignment horizontal="center" wrapText="1"/>
    </xf>
    <xf numFmtId="4" fontId="15" fillId="0" borderId="2" xfId="0" applyNumberFormat="1" applyFont="1" applyFill="1" applyBorder="1" applyAlignment="1" applyProtection="1">
      <alignment horizontal="center" vertical="center" wrapText="1"/>
    </xf>
    <xf numFmtId="1" fontId="15" fillId="0" borderId="2" xfId="0" applyNumberFormat="1" applyFont="1" applyFill="1" applyBorder="1" applyAlignment="1" applyProtection="1">
      <alignment horizontal="center" vertical="center"/>
    </xf>
    <xf numFmtId="0" fontId="10" fillId="0" borderId="0" xfId="6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20" fillId="0" borderId="0" xfId="0" applyFont="1" applyAlignment="1"/>
    <xf numFmtId="4" fontId="15" fillId="2" borderId="2" xfId="0" applyNumberFormat="1" applyFont="1" applyFill="1" applyBorder="1" applyAlignment="1" applyProtection="1">
      <alignment horizontal="center" vertical="center" textRotation="90" wrapText="1"/>
    </xf>
    <xf numFmtId="3" fontId="21" fillId="2" borderId="21" xfId="0" applyNumberFormat="1" applyFont="1" applyFill="1" applyBorder="1" applyAlignment="1" applyProtection="1">
      <alignment horizontal="right" vertical="top" wrapText="1"/>
    </xf>
    <xf numFmtId="0" fontId="15" fillId="0" borderId="21" xfId="0" applyFont="1" applyBorder="1" applyAlignment="1" applyProtection="1">
      <alignment horizontal="center" vertical="center" wrapText="1"/>
    </xf>
    <xf numFmtId="14" fontId="17" fillId="3" borderId="2" xfId="2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vertical="center"/>
    </xf>
    <xf numFmtId="0" fontId="21" fillId="2" borderId="23" xfId="0" applyFont="1" applyFill="1" applyBorder="1" applyAlignment="1" applyProtection="1">
      <alignment horizontal="right" vertical="top" wrapText="1"/>
    </xf>
    <xf numFmtId="0" fontId="21" fillId="2" borderId="2" xfId="0" applyFont="1" applyFill="1" applyBorder="1" applyAlignment="1" applyProtection="1">
      <alignment horizontal="right" vertical="top" wrapText="1"/>
    </xf>
    <xf numFmtId="0" fontId="21" fillId="3" borderId="14" xfId="0" applyFont="1" applyFill="1" applyBorder="1" applyAlignment="1" applyProtection="1">
      <alignment horizontal="center" vertical="center" wrapText="1"/>
    </xf>
    <xf numFmtId="0" fontId="22" fillId="3" borderId="16" xfId="0" applyFont="1" applyFill="1" applyBorder="1" applyAlignment="1" applyProtection="1">
      <alignment horizontal="center" vertical="center" wrapText="1"/>
    </xf>
    <xf numFmtId="0" fontId="21" fillId="3" borderId="2" xfId="0" applyFont="1" applyFill="1" applyBorder="1" applyAlignment="1" applyProtection="1">
      <alignment horizontal="right" vertical="top" wrapText="1"/>
    </xf>
    <xf numFmtId="0" fontId="6" fillId="3" borderId="0" xfId="0" applyFont="1" applyFill="1"/>
    <xf numFmtId="0" fontId="15" fillId="3" borderId="4" xfId="6" applyFont="1" applyFill="1" applyBorder="1" applyAlignment="1" applyProtection="1">
      <alignment horizontal="center" vertical="center" wrapText="1"/>
    </xf>
    <xf numFmtId="0" fontId="15" fillId="3" borderId="14" xfId="8" applyFont="1" applyFill="1" applyBorder="1" applyAlignment="1" applyProtection="1">
      <alignment horizontal="left" vertical="center" wrapText="1"/>
    </xf>
    <xf numFmtId="0" fontId="17" fillId="3" borderId="2" xfId="0" applyFont="1" applyFill="1" applyBorder="1" applyAlignment="1">
      <alignment horizontal="center" vertical="center"/>
    </xf>
    <xf numFmtId="0" fontId="15" fillId="4" borderId="2" xfId="8" applyFont="1" applyFill="1" applyBorder="1" applyAlignment="1" applyProtection="1">
      <alignment horizontal="center" vertical="center" wrapText="1" shrinkToFit="1"/>
    </xf>
    <xf numFmtId="0" fontId="15" fillId="3" borderId="2" xfId="0" applyFont="1" applyFill="1" applyBorder="1" applyAlignment="1">
      <alignment horizontal="center" vertical="center"/>
    </xf>
    <xf numFmtId="4" fontId="15" fillId="3" borderId="2" xfId="0" applyNumberFormat="1" applyFont="1" applyFill="1" applyBorder="1" applyAlignment="1">
      <alignment horizontal="center" vertical="center"/>
    </xf>
    <xf numFmtId="4" fontId="17" fillId="3" borderId="2" xfId="2" applyNumberFormat="1" applyFont="1" applyFill="1" applyBorder="1" applyAlignment="1">
      <alignment horizontal="center" vertical="center" wrapText="1"/>
    </xf>
    <xf numFmtId="1" fontId="17" fillId="3" borderId="2" xfId="2" applyNumberFormat="1" applyFont="1" applyFill="1" applyBorder="1" applyAlignment="1">
      <alignment horizontal="center" vertical="center" wrapText="1"/>
    </xf>
    <xf numFmtId="2" fontId="16" fillId="3" borderId="2" xfId="0" applyNumberFormat="1" applyFont="1" applyFill="1" applyBorder="1" applyAlignment="1">
      <alignment horizontal="center" vertical="center"/>
    </xf>
    <xf numFmtId="4" fontId="15" fillId="3" borderId="2" xfId="2" applyNumberFormat="1" applyFont="1" applyFill="1" applyBorder="1" applyAlignment="1">
      <alignment horizontal="center" vertical="center" wrapText="1"/>
    </xf>
    <xf numFmtId="14" fontId="15" fillId="3" borderId="2" xfId="2" applyNumberFormat="1" applyFont="1" applyFill="1" applyBorder="1" applyAlignment="1">
      <alignment horizontal="center" vertical="center" wrapText="1"/>
    </xf>
    <xf numFmtId="0" fontId="21" fillId="3" borderId="21" xfId="0" applyFont="1" applyFill="1" applyBorder="1" applyAlignment="1" applyProtection="1">
      <alignment horizontal="right" vertical="center" wrapText="1"/>
    </xf>
    <xf numFmtId="0" fontId="16" fillId="3" borderId="13" xfId="0" applyFont="1" applyFill="1" applyBorder="1" applyAlignment="1">
      <alignment horizontal="center" vertical="center"/>
    </xf>
    <xf numFmtId="0" fontId="15" fillId="4" borderId="13" xfId="8" applyFont="1" applyFill="1" applyBorder="1" applyAlignment="1" applyProtection="1">
      <alignment horizontal="center" vertical="center" wrapText="1" shrinkToFit="1"/>
    </xf>
    <xf numFmtId="0" fontId="15" fillId="3" borderId="2" xfId="6" applyFont="1" applyFill="1" applyBorder="1" applyAlignment="1" applyProtection="1">
      <alignment horizontal="center" vertical="center" wrapText="1"/>
    </xf>
    <xf numFmtId="0" fontId="16" fillId="3" borderId="2" xfId="0" applyFont="1" applyFill="1" applyBorder="1"/>
    <xf numFmtId="4" fontId="16" fillId="3" borderId="0" xfId="0" applyNumberFormat="1" applyFont="1" applyFill="1" applyBorder="1"/>
    <xf numFmtId="0" fontId="15" fillId="0" borderId="14" xfId="0" applyFont="1" applyBorder="1" applyAlignment="1" applyProtection="1">
      <alignment horizontal="center" vertical="center" wrapText="1"/>
    </xf>
    <xf numFmtId="0" fontId="16" fillId="0" borderId="2" xfId="0" applyNumberFormat="1" applyFont="1" applyBorder="1" applyAlignment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5" fillId="0" borderId="2" xfId="6" applyNumberFormat="1" applyFont="1" applyFill="1" applyBorder="1" applyAlignment="1" applyProtection="1">
      <alignment horizontal="center" vertical="center" wrapText="1"/>
    </xf>
    <xf numFmtId="0" fontId="15" fillId="0" borderId="17" xfId="6" applyNumberFormat="1" applyFont="1" applyFill="1" applyBorder="1" applyAlignment="1" applyProtection="1">
      <alignment horizontal="center" vertical="center" wrapText="1"/>
    </xf>
    <xf numFmtId="0" fontId="15" fillId="0" borderId="0" xfId="6" applyNumberFormat="1" applyFont="1" applyFill="1" applyBorder="1" applyAlignment="1" applyProtection="1">
      <alignment horizontal="center" vertical="center" wrapText="1"/>
    </xf>
    <xf numFmtId="0" fontId="15" fillId="3" borderId="17" xfId="6" applyNumberFormat="1" applyFont="1" applyFill="1" applyBorder="1" applyAlignment="1" applyProtection="1">
      <alignment horizontal="center" vertical="center" wrapText="1"/>
    </xf>
    <xf numFmtId="4" fontId="15" fillId="3" borderId="21" xfId="0" applyNumberFormat="1" applyFont="1" applyFill="1" applyBorder="1" applyAlignment="1" applyProtection="1">
      <alignment horizontal="center" vertical="center" wrapText="1"/>
    </xf>
    <xf numFmtId="0" fontId="15" fillId="3" borderId="21" xfId="0" applyFont="1" applyFill="1" applyBorder="1" applyAlignment="1" applyProtection="1">
      <alignment horizontal="center" vertical="center" wrapText="1"/>
    </xf>
    <xf numFmtId="165" fontId="15" fillId="3" borderId="21" xfId="0" applyNumberFormat="1" applyFont="1" applyFill="1" applyBorder="1" applyAlignment="1" applyProtection="1">
      <alignment horizontal="center" vertical="center" wrapText="1"/>
    </xf>
    <xf numFmtId="0" fontId="17" fillId="3" borderId="13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4" fontId="15" fillId="3" borderId="13" xfId="0" applyNumberFormat="1" applyFont="1" applyFill="1" applyBorder="1" applyAlignment="1">
      <alignment horizontal="center" vertical="center"/>
    </xf>
    <xf numFmtId="2" fontId="15" fillId="3" borderId="18" xfId="6" applyNumberFormat="1" applyFont="1" applyFill="1" applyBorder="1" applyAlignment="1" applyProtection="1">
      <alignment horizontal="center" vertical="center"/>
    </xf>
    <xf numFmtId="2" fontId="15" fillId="3" borderId="20" xfId="6" applyNumberFormat="1" applyFont="1" applyFill="1" applyBorder="1" applyAlignment="1" applyProtection="1">
      <alignment horizontal="center" vertical="center"/>
    </xf>
    <xf numFmtId="2" fontId="15" fillId="3" borderId="19" xfId="6" applyNumberFormat="1" applyFont="1" applyFill="1" applyBorder="1" applyAlignment="1" applyProtection="1">
      <alignment horizontal="center" vertical="center"/>
    </xf>
    <xf numFmtId="0" fontId="16" fillId="3" borderId="13" xfId="0" applyFont="1" applyFill="1" applyBorder="1" applyAlignment="1">
      <alignment vertical="top"/>
    </xf>
    <xf numFmtId="0" fontId="16" fillId="3" borderId="13" xfId="0" applyFont="1" applyFill="1" applyBorder="1" applyAlignment="1"/>
    <xf numFmtId="0" fontId="16" fillId="3" borderId="13" xfId="0" applyFont="1" applyFill="1" applyBorder="1" applyAlignment="1">
      <alignment horizontal="center"/>
    </xf>
    <xf numFmtId="4" fontId="19" fillId="3" borderId="0" xfId="0" applyNumberFormat="1" applyFont="1" applyFill="1" applyBorder="1" applyAlignment="1" applyProtection="1">
      <alignment horizontal="center" vertical="center" wrapText="1"/>
    </xf>
    <xf numFmtId="4" fontId="19" fillId="3" borderId="13" xfId="0" applyNumberFormat="1" applyFont="1" applyFill="1" applyBorder="1" applyAlignment="1" applyProtection="1">
      <alignment horizontal="center" vertical="center" wrapText="1"/>
    </xf>
    <xf numFmtId="0" fontId="21" fillId="3" borderId="15" xfId="0" applyFont="1" applyFill="1" applyBorder="1" applyAlignment="1" applyProtection="1">
      <alignment horizontal="right" vertical="center" wrapText="1"/>
    </xf>
    <xf numFmtId="0" fontId="19" fillId="3" borderId="15" xfId="0" applyFont="1" applyFill="1" applyBorder="1" applyAlignment="1" applyProtection="1">
      <alignment horizontal="center" vertical="center" wrapText="1"/>
    </xf>
    <xf numFmtId="4" fontId="19" fillId="3" borderId="14" xfId="0" applyNumberFormat="1" applyFont="1" applyFill="1" applyBorder="1" applyAlignment="1" applyProtection="1">
      <alignment horizontal="center" vertical="center" wrapText="1"/>
    </xf>
    <xf numFmtId="4" fontId="23" fillId="3" borderId="4" xfId="0" applyNumberFormat="1" applyFont="1" applyFill="1" applyBorder="1" applyAlignment="1">
      <alignment horizontal="center" vertical="center"/>
    </xf>
    <xf numFmtId="4" fontId="23" fillId="3" borderId="13" xfId="0" applyNumberFormat="1" applyFont="1" applyFill="1" applyBorder="1" applyAlignment="1">
      <alignment horizontal="center" vertical="center"/>
    </xf>
    <xf numFmtId="4" fontId="15" fillId="4" borderId="12" xfId="0" applyNumberFormat="1" applyFont="1" applyFill="1" applyBorder="1" applyAlignment="1" applyProtection="1">
      <alignment horizontal="center" vertical="center" wrapText="1"/>
    </xf>
    <xf numFmtId="4" fontId="15" fillId="3" borderId="13" xfId="0" applyNumberFormat="1" applyFont="1" applyFill="1" applyBorder="1" applyAlignment="1" applyProtection="1">
      <alignment horizontal="center" vertical="center" wrapText="1"/>
    </xf>
    <xf numFmtId="4" fontId="15" fillId="3" borderId="12" xfId="0" applyNumberFormat="1" applyFont="1" applyFill="1" applyBorder="1" applyAlignment="1" applyProtection="1">
      <alignment horizontal="center" vertical="center" wrapText="1"/>
    </xf>
    <xf numFmtId="4" fontId="15" fillId="3" borderId="14" xfId="8" applyNumberFormat="1" applyFont="1" applyFill="1" applyBorder="1" applyAlignment="1" applyProtection="1">
      <alignment horizontal="center" vertical="center" wrapText="1"/>
    </xf>
    <xf numFmtId="4" fontId="15" fillId="3" borderId="12" xfId="8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5" fillId="0" borderId="2" xfId="0" applyFont="1" applyFill="1" applyBorder="1" applyAlignment="1" applyProtection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wrapText="1"/>
    </xf>
    <xf numFmtId="2" fontId="15" fillId="0" borderId="3" xfId="6" applyNumberFormat="1" applyFont="1" applyFill="1" applyBorder="1" applyAlignment="1" applyProtection="1">
      <alignment horizontal="center" vertical="center"/>
    </xf>
    <xf numFmtId="2" fontId="15" fillId="0" borderId="7" xfId="6" applyNumberFormat="1" applyFont="1" applyFill="1" applyBorder="1" applyAlignment="1" applyProtection="1">
      <alignment horizontal="center" vertical="center"/>
    </xf>
    <xf numFmtId="2" fontId="15" fillId="0" borderId="11" xfId="6" applyNumberFormat="1" applyFont="1" applyFill="1" applyBorder="1" applyAlignment="1" applyProtection="1">
      <alignment horizontal="center" vertical="center"/>
    </xf>
    <xf numFmtId="4" fontId="15" fillId="0" borderId="5" xfId="0" applyNumberFormat="1" applyFont="1" applyFill="1" applyBorder="1" applyAlignment="1" applyProtection="1">
      <alignment horizontal="center" vertical="center" textRotation="90" wrapText="1"/>
    </xf>
    <xf numFmtId="4" fontId="15" fillId="0" borderId="4" xfId="0" applyNumberFormat="1" applyFont="1" applyFill="1" applyBorder="1" applyAlignment="1" applyProtection="1">
      <alignment horizontal="center" vertical="center" textRotation="90" wrapText="1"/>
    </xf>
    <xf numFmtId="4" fontId="15" fillId="0" borderId="6" xfId="0" applyNumberFormat="1" applyFont="1" applyFill="1" applyBorder="1" applyAlignment="1" applyProtection="1">
      <alignment horizontal="center" vertical="center" textRotation="90" wrapText="1"/>
    </xf>
    <xf numFmtId="1" fontId="15" fillId="0" borderId="5" xfId="0" applyNumberFormat="1" applyFont="1" applyFill="1" applyBorder="1" applyAlignment="1" applyProtection="1">
      <alignment horizontal="center" vertical="center" textRotation="90"/>
    </xf>
    <xf numFmtId="1" fontId="15" fillId="0" borderId="6" xfId="0" applyNumberFormat="1" applyFont="1" applyFill="1" applyBorder="1" applyAlignment="1" applyProtection="1">
      <alignment horizontal="center" vertical="center" textRotation="90"/>
    </xf>
    <xf numFmtId="1" fontId="15" fillId="0" borderId="4" xfId="0" applyNumberFormat="1" applyFont="1" applyFill="1" applyBorder="1" applyAlignment="1" applyProtection="1">
      <alignment horizontal="center" vertical="center" textRotation="90"/>
    </xf>
    <xf numFmtId="3" fontId="15" fillId="0" borderId="5" xfId="6" applyNumberFormat="1" applyFont="1" applyFill="1" applyBorder="1" applyAlignment="1" applyProtection="1">
      <alignment horizontal="center" vertical="center" wrapText="1"/>
    </xf>
    <xf numFmtId="3" fontId="15" fillId="0" borderId="6" xfId="6" applyNumberFormat="1" applyFont="1" applyFill="1" applyBorder="1" applyAlignment="1" applyProtection="1">
      <alignment horizontal="center" vertical="center" wrapText="1"/>
    </xf>
    <xf numFmtId="3" fontId="15" fillId="0" borderId="4" xfId="6" applyNumberFormat="1" applyFont="1" applyFill="1" applyBorder="1" applyAlignment="1" applyProtection="1">
      <alignment horizontal="center" vertical="center" wrapText="1"/>
    </xf>
    <xf numFmtId="4" fontId="15" fillId="0" borderId="5" xfId="6" applyNumberFormat="1" applyFont="1" applyFill="1" applyBorder="1" applyAlignment="1" applyProtection="1">
      <alignment horizontal="center" vertical="center" wrapText="1"/>
    </xf>
    <xf numFmtId="4" fontId="15" fillId="0" borderId="6" xfId="6" applyNumberFormat="1" applyFont="1" applyFill="1" applyBorder="1" applyAlignment="1" applyProtection="1">
      <alignment horizontal="center" vertical="center" wrapText="1"/>
    </xf>
    <xf numFmtId="4" fontId="15" fillId="0" borderId="4" xfId="6" applyNumberFormat="1" applyFont="1" applyFill="1" applyBorder="1" applyAlignment="1" applyProtection="1">
      <alignment horizontal="center" vertical="center" wrapText="1"/>
    </xf>
    <xf numFmtId="3" fontId="15" fillId="0" borderId="5" xfId="0" applyNumberFormat="1" applyFont="1" applyFill="1" applyBorder="1" applyAlignment="1" applyProtection="1">
      <alignment horizontal="center" vertical="center" textRotation="90" wrapText="1"/>
    </xf>
    <xf numFmtId="3" fontId="15" fillId="0" borderId="6" xfId="0" applyNumberFormat="1" applyFont="1" applyFill="1" applyBorder="1" applyAlignment="1" applyProtection="1">
      <alignment horizontal="center" vertical="center" textRotation="90" wrapText="1"/>
    </xf>
    <xf numFmtId="3" fontId="15" fillId="0" borderId="4" xfId="0" applyNumberFormat="1" applyFont="1" applyFill="1" applyBorder="1" applyAlignment="1" applyProtection="1">
      <alignment horizontal="center" vertical="center" textRotation="90" wrapText="1"/>
    </xf>
    <xf numFmtId="0" fontId="15" fillId="0" borderId="5" xfId="0" applyFont="1" applyFill="1" applyBorder="1" applyAlignment="1" applyProtection="1">
      <alignment horizontal="center" vertical="center" textRotation="90"/>
    </xf>
    <xf numFmtId="0" fontId="15" fillId="0" borderId="6" xfId="0" applyFont="1" applyFill="1" applyBorder="1" applyAlignment="1" applyProtection="1">
      <alignment horizontal="center" vertical="center" textRotation="90"/>
    </xf>
    <xf numFmtId="0" fontId="15" fillId="0" borderId="4" xfId="0" applyFont="1" applyFill="1" applyBorder="1" applyAlignment="1" applyProtection="1">
      <alignment horizontal="center" vertical="center" textRotation="90"/>
    </xf>
    <xf numFmtId="4" fontId="15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/>
    <xf numFmtId="4" fontId="15" fillId="0" borderId="2" xfId="6" applyNumberFormat="1" applyFont="1" applyFill="1" applyBorder="1" applyAlignment="1" applyProtection="1">
      <alignment horizontal="center" vertical="center" wrapText="1"/>
    </xf>
    <xf numFmtId="4" fontId="15" fillId="2" borderId="2" xfId="0" applyNumberFormat="1" applyFont="1" applyFill="1" applyBorder="1" applyAlignment="1" applyProtection="1">
      <alignment horizontal="center" vertical="center" wrapText="1"/>
    </xf>
    <xf numFmtId="4" fontId="15" fillId="3" borderId="22" xfId="0" applyNumberFormat="1" applyFont="1" applyFill="1" applyBorder="1" applyAlignment="1" applyProtection="1">
      <alignment horizontal="center" vertical="center" textRotation="90" wrapText="1"/>
    </xf>
    <xf numFmtId="4" fontId="15" fillId="3" borderId="4" xfId="0" applyNumberFormat="1" applyFont="1" applyFill="1" applyBorder="1" applyAlignment="1" applyProtection="1">
      <alignment horizontal="center" vertical="center" textRotation="90" wrapText="1"/>
    </xf>
    <xf numFmtId="4" fontId="15" fillId="2" borderId="18" xfId="0" applyNumberFormat="1" applyFont="1" applyFill="1" applyBorder="1" applyAlignment="1" applyProtection="1">
      <alignment horizontal="center" vertical="center" wrapText="1"/>
    </xf>
    <xf numFmtId="4" fontId="15" fillId="2" borderId="19" xfId="0" applyNumberFormat="1" applyFont="1" applyFill="1" applyBorder="1" applyAlignment="1" applyProtection="1">
      <alignment horizontal="center" vertical="center" wrapText="1"/>
    </xf>
    <xf numFmtId="4" fontId="15" fillId="2" borderId="20" xfId="0" applyNumberFormat="1" applyFont="1" applyFill="1" applyBorder="1" applyAlignment="1" applyProtection="1">
      <alignment horizontal="center" vertical="center" wrapText="1"/>
    </xf>
    <xf numFmtId="2" fontId="17" fillId="0" borderId="3" xfId="0" applyNumberFormat="1" applyFont="1" applyFill="1" applyBorder="1" applyAlignment="1">
      <alignment horizontal="center" vertical="center" wrapText="1"/>
    </xf>
    <xf numFmtId="2" fontId="17" fillId="0" borderId="7" xfId="0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5" fillId="0" borderId="8" xfId="0" applyFont="1" applyBorder="1" applyAlignment="1" applyProtection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5" fillId="3" borderId="2" xfId="0" applyFont="1" applyFill="1" applyBorder="1" applyAlignment="1" applyProtection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15" fillId="0" borderId="22" xfId="0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0" xfId="6" applyFont="1" applyFill="1" applyAlignment="1" applyProtection="1">
      <alignment horizontal="left" wrapText="1"/>
    </xf>
    <xf numFmtId="0" fontId="9" fillId="0" borderId="0" xfId="0" applyFont="1" applyAlignment="1">
      <alignment horizontal="left" wrapText="1"/>
    </xf>
    <xf numFmtId="4" fontId="15" fillId="0" borderId="2" xfId="0" applyNumberFormat="1" applyFont="1" applyFill="1" applyBorder="1" applyAlignment="1" applyProtection="1">
      <alignment horizontal="center" vertical="center" textRotation="90" wrapText="1"/>
    </xf>
    <xf numFmtId="0" fontId="16" fillId="0" borderId="2" xfId="0" applyFont="1" applyBorder="1" applyAlignment="1">
      <alignment horizontal="center" vertical="center" textRotation="90" wrapText="1"/>
    </xf>
    <xf numFmtId="1" fontId="15" fillId="0" borderId="2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4" fontId="15" fillId="0" borderId="8" xfId="0" applyNumberFormat="1" applyFont="1" applyFill="1" applyBorder="1" applyAlignment="1" applyProtection="1">
      <alignment horizontal="center" vertical="center" wrapText="1"/>
    </xf>
    <xf numFmtId="4" fontId="15" fillId="0" borderId="9" xfId="0" applyNumberFormat="1" applyFont="1" applyFill="1" applyBorder="1" applyAlignment="1" applyProtection="1">
      <alignment horizontal="center" vertical="center" wrapText="1"/>
    </xf>
    <xf numFmtId="0" fontId="18" fillId="0" borderId="10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0" fillId="0" borderId="1" xfId="6" applyFont="1" applyFill="1" applyBorder="1" applyAlignment="1">
      <alignment horizontal="center" vertical="center" wrapText="1"/>
    </xf>
    <xf numFmtId="1" fontId="15" fillId="0" borderId="5" xfId="0" applyNumberFormat="1" applyFont="1" applyFill="1" applyBorder="1" applyAlignment="1" applyProtection="1">
      <alignment horizontal="center" vertical="center" textRotation="90" wrapText="1" readingOrder="1"/>
    </xf>
    <xf numFmtId="1" fontId="15" fillId="0" borderId="6" xfId="0" applyNumberFormat="1" applyFont="1" applyFill="1" applyBorder="1" applyAlignment="1" applyProtection="1">
      <alignment horizontal="center" vertical="center" textRotation="90" wrapText="1" readingOrder="1"/>
    </xf>
    <xf numFmtId="1" fontId="15" fillId="0" borderId="4" xfId="0" applyNumberFormat="1" applyFont="1" applyFill="1" applyBorder="1" applyAlignment="1" applyProtection="1">
      <alignment horizontal="center" vertical="center" textRotation="90" wrapText="1" readingOrder="1"/>
    </xf>
    <xf numFmtId="2" fontId="17" fillId="0" borderId="5" xfId="0" applyNumberFormat="1" applyFont="1" applyFill="1" applyBorder="1" applyAlignment="1">
      <alignment horizontal="center" vertical="center" textRotation="90" wrapText="1"/>
    </xf>
    <xf numFmtId="2" fontId="17" fillId="0" borderId="6" xfId="0" applyNumberFormat="1" applyFont="1" applyFill="1" applyBorder="1" applyAlignment="1">
      <alignment horizontal="center" vertical="center" textRotation="90" wrapText="1"/>
    </xf>
    <xf numFmtId="2" fontId="17" fillId="0" borderId="4" xfId="0" applyNumberFormat="1" applyFont="1" applyFill="1" applyBorder="1" applyAlignment="1">
      <alignment horizontal="center" vertical="center" textRotation="90" wrapText="1"/>
    </xf>
  </cellXfs>
  <cellStyles count="25">
    <cellStyle name="Обычный" xfId="0" builtinId="0"/>
    <cellStyle name="Обычный 10" xfId="2"/>
    <cellStyle name="Обычный 11" xfId="3"/>
    <cellStyle name="Обычный 12" xfId="4"/>
    <cellStyle name="Обычный 12 2" xfId="5"/>
    <cellStyle name="Обычный 13" xfId="6"/>
    <cellStyle name="Обычный 14" xfId="7"/>
    <cellStyle name="Обычный 15" xfId="1"/>
    <cellStyle name="Обычный 2" xfId="8"/>
    <cellStyle name="Обычный 2 2" xfId="9"/>
    <cellStyle name="Обычный 2 2 2" xfId="10"/>
    <cellStyle name="Обычный 2 2_123" xfId="11"/>
    <cellStyle name="Обычный 2 8" xfId="12"/>
    <cellStyle name="Обычный 3" xfId="13"/>
    <cellStyle name="Обычный 3 8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Финансовый 2" xfId="22"/>
    <cellStyle name="Финансовый 2 2" xfId="23"/>
    <cellStyle name="Финансовый 3" xfId="21"/>
    <cellStyle name="Финансовый 3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I64"/>
  <sheetViews>
    <sheetView tabSelected="1" view="pageBreakPreview" topLeftCell="U1" zoomScale="80" zoomScaleNormal="100" zoomScaleSheetLayoutView="80" workbookViewId="0">
      <selection activeCell="BE2" sqref="BE2:BI5"/>
    </sheetView>
  </sheetViews>
  <sheetFormatPr defaultRowHeight="15.75" x14ac:dyDescent="0.25"/>
  <cols>
    <col min="1" max="1" width="4.140625" style="2" customWidth="1"/>
    <col min="2" max="2" width="34.85546875" style="2" customWidth="1"/>
    <col min="3" max="3" width="5.85546875" style="2" customWidth="1"/>
    <col min="4" max="4" width="10.42578125" style="2" customWidth="1"/>
    <col min="5" max="5" width="4.5703125" style="2" customWidth="1"/>
    <col min="6" max="6" width="4.28515625" style="2" customWidth="1"/>
    <col min="7" max="7" width="5.140625" style="2" customWidth="1"/>
    <col min="8" max="8" width="5.7109375" style="49" customWidth="1"/>
    <col min="9" max="9" width="4.140625" style="2" customWidth="1"/>
    <col min="10" max="10" width="4" style="2" customWidth="1"/>
    <col min="11" max="12" width="9.5703125" style="49" customWidth="1"/>
    <col min="13" max="13" width="8.42578125" style="49" customWidth="1"/>
    <col min="14" max="14" width="10" style="2" customWidth="1"/>
    <col min="15" max="15" width="4.85546875" style="2" customWidth="1"/>
    <col min="16" max="16" width="8.42578125" style="2" customWidth="1"/>
    <col min="17" max="17" width="5.5703125" style="2" customWidth="1"/>
    <col min="18" max="18" width="9" style="2" customWidth="1"/>
    <col min="19" max="19" width="14.140625" style="2" customWidth="1"/>
    <col min="20" max="20" width="10.42578125" style="2" customWidth="1"/>
    <col min="21" max="21" width="5.85546875" style="2" customWidth="1"/>
    <col min="22" max="22" width="14.42578125" style="2" customWidth="1"/>
    <col min="23" max="23" width="10.140625" style="2" customWidth="1"/>
    <col min="24" max="24" width="5.28515625" style="2" customWidth="1"/>
    <col min="25" max="25" width="6.5703125" style="2" customWidth="1"/>
    <col min="26" max="26" width="10.140625" style="2" customWidth="1"/>
    <col min="27" max="27" width="5.140625" style="2" customWidth="1"/>
    <col min="28" max="28" width="6.140625" style="2" customWidth="1"/>
    <col min="29" max="29" width="10.85546875" style="2" customWidth="1"/>
    <col min="30" max="30" width="5" style="2" customWidth="1"/>
    <col min="31" max="31" width="6.5703125" style="2" customWidth="1"/>
    <col min="32" max="32" width="10.28515625" style="2" customWidth="1"/>
    <col min="33" max="33" width="5.140625" style="2" customWidth="1"/>
    <col min="34" max="34" width="5.7109375" style="2" customWidth="1"/>
    <col min="35" max="35" width="10.140625" style="2" customWidth="1"/>
    <col min="36" max="36" width="6" style="2" customWidth="1"/>
    <col min="37" max="37" width="6.140625" style="2" customWidth="1"/>
    <col min="38" max="38" width="10.140625" style="2" customWidth="1"/>
    <col min="39" max="39" width="5.42578125" style="2" customWidth="1"/>
    <col min="40" max="40" width="5.5703125" style="2" customWidth="1"/>
    <col min="41" max="41" width="10.5703125" style="2" customWidth="1"/>
    <col min="42" max="42" width="5" style="2" customWidth="1"/>
    <col min="43" max="43" width="5.28515625" style="2" customWidth="1"/>
    <col min="44" max="44" width="10.5703125" style="2" customWidth="1"/>
    <col min="45" max="45" width="5.140625" style="2" customWidth="1"/>
    <col min="46" max="46" width="5.28515625" style="2" customWidth="1"/>
    <col min="47" max="47" width="10.5703125" style="2" customWidth="1"/>
    <col min="48" max="48" width="5.140625" style="2" customWidth="1"/>
    <col min="49" max="49" width="5.42578125" style="2" customWidth="1"/>
    <col min="50" max="50" width="10.42578125" style="37" customWidth="1"/>
    <col min="51" max="51" width="5.140625" style="37" customWidth="1"/>
    <col min="52" max="52" width="5" style="37" customWidth="1"/>
    <col min="53" max="54" width="10.42578125" style="37" customWidth="1"/>
    <col min="55" max="55" width="13.140625" style="37" customWidth="1"/>
    <col min="56" max="56" width="13.28515625" style="37" customWidth="1"/>
    <col min="57" max="57" width="14.28515625" style="64" customWidth="1"/>
    <col min="58" max="58" width="9.140625" style="2" customWidth="1"/>
    <col min="59" max="59" width="5.140625" style="2" customWidth="1"/>
    <col min="60" max="60" width="5" style="2" customWidth="1"/>
    <col min="61" max="61" width="14" style="2" customWidth="1"/>
    <col min="62" max="16384" width="9.140625" style="2"/>
  </cols>
  <sheetData>
    <row r="2" spans="1:61" ht="54.75" customHeight="1" x14ac:dyDescent="0.3">
      <c r="Y2" s="8">
        <v>3</v>
      </c>
      <c r="BE2" s="166" t="s">
        <v>217</v>
      </c>
      <c r="BF2" s="166"/>
      <c r="BG2" s="166"/>
      <c r="BH2" s="166"/>
      <c r="BI2" s="166"/>
    </row>
    <row r="3" spans="1:61" x14ac:dyDescent="0.25">
      <c r="BE3" s="166"/>
      <c r="BF3" s="166"/>
      <c r="BG3" s="166"/>
      <c r="BH3" s="166"/>
      <c r="BI3" s="166"/>
    </row>
    <row r="4" spans="1:61" x14ac:dyDescent="0.25">
      <c r="BE4" s="166"/>
      <c r="BF4" s="166"/>
      <c r="BG4" s="166"/>
      <c r="BH4" s="166"/>
      <c r="BI4" s="166"/>
    </row>
    <row r="5" spans="1:61" x14ac:dyDescent="0.25">
      <c r="BE5" s="166"/>
      <c r="BF5" s="166"/>
      <c r="BG5" s="166"/>
      <c r="BH5" s="166"/>
      <c r="BI5" s="166"/>
    </row>
    <row r="6" spans="1:61" ht="60.75" customHeight="1" x14ac:dyDescent="0.25">
      <c r="BE6" s="166" t="s">
        <v>216</v>
      </c>
      <c r="BF6" s="166"/>
      <c r="BG6" s="166"/>
      <c r="BH6" s="166"/>
      <c r="BI6" s="166"/>
    </row>
    <row r="7" spans="1:61" x14ac:dyDescent="0.25">
      <c r="BE7" s="166"/>
      <c r="BF7" s="166"/>
      <c r="BG7" s="166"/>
      <c r="BH7" s="166"/>
      <c r="BI7" s="166"/>
    </row>
    <row r="8" spans="1:61" x14ac:dyDescent="0.25">
      <c r="BE8" s="166"/>
      <c r="BF8" s="166"/>
      <c r="BG8" s="166"/>
      <c r="BH8" s="166"/>
      <c r="BI8" s="166"/>
    </row>
    <row r="9" spans="1:61" x14ac:dyDescent="0.25">
      <c r="BE9" s="166"/>
      <c r="BF9" s="166"/>
      <c r="BG9" s="166"/>
      <c r="BH9" s="166"/>
      <c r="BI9" s="166"/>
    </row>
    <row r="10" spans="1:61" x14ac:dyDescent="0.25">
      <c r="BE10" s="167"/>
      <c r="BF10" s="167"/>
      <c r="BG10" s="167"/>
      <c r="BH10" s="167"/>
      <c r="BI10" s="167"/>
    </row>
    <row r="12" spans="1:61" ht="68.25" customHeight="1" x14ac:dyDescent="0.25">
      <c r="A12" s="3"/>
      <c r="B12" s="4"/>
      <c r="C12" s="4"/>
      <c r="D12" s="4"/>
      <c r="E12" s="4"/>
      <c r="F12" s="4"/>
      <c r="G12" s="4"/>
      <c r="H12" s="45"/>
      <c r="I12" s="4"/>
      <c r="J12" s="4"/>
      <c r="K12" s="45"/>
      <c r="L12" s="45"/>
      <c r="M12" s="45"/>
      <c r="N12" s="4"/>
      <c r="O12" s="4"/>
      <c r="P12" s="4"/>
      <c r="Q12" s="4"/>
      <c r="R12" s="4"/>
      <c r="S12" s="4"/>
      <c r="T12" s="4"/>
      <c r="U12" s="4"/>
      <c r="V12" s="4"/>
      <c r="W12" s="177" t="s">
        <v>57</v>
      </c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6"/>
      <c r="AX12" s="33"/>
      <c r="AY12" s="33"/>
      <c r="AZ12" s="33"/>
      <c r="BA12" s="33"/>
      <c r="BB12" s="33"/>
      <c r="BC12" s="33"/>
      <c r="BD12" s="33"/>
      <c r="BF12" s="1"/>
      <c r="BG12" s="1"/>
      <c r="BH12" s="1"/>
      <c r="BI12" s="1"/>
    </row>
    <row r="13" spans="1:61" s="7" customFormat="1" ht="41.25" customHeight="1" x14ac:dyDescent="0.3">
      <c r="A13" s="128" t="s">
        <v>0</v>
      </c>
      <c r="B13" s="131" t="s">
        <v>17</v>
      </c>
      <c r="C13" s="134" t="s">
        <v>3</v>
      </c>
      <c r="D13" s="137" t="s">
        <v>4</v>
      </c>
      <c r="E13" s="125" t="s">
        <v>5</v>
      </c>
      <c r="F13" s="125" t="s">
        <v>6</v>
      </c>
      <c r="G13" s="140" t="s">
        <v>7</v>
      </c>
      <c r="H13" s="141"/>
      <c r="I13" s="141"/>
      <c r="J13" s="141"/>
      <c r="K13" s="122" t="s">
        <v>28</v>
      </c>
      <c r="L13" s="140" t="s">
        <v>29</v>
      </c>
      <c r="M13" s="140"/>
      <c r="N13" s="141"/>
      <c r="O13" s="178" t="s">
        <v>30</v>
      </c>
      <c r="P13" s="181" t="s">
        <v>23</v>
      </c>
      <c r="Q13" s="181" t="s">
        <v>1</v>
      </c>
      <c r="R13" s="145" t="s">
        <v>26</v>
      </c>
      <c r="S13" s="145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52" t="s">
        <v>27</v>
      </c>
      <c r="AN13" s="153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5"/>
      <c r="AZ13" s="155"/>
      <c r="BA13" s="155"/>
      <c r="BB13" s="156"/>
      <c r="BC13" s="155"/>
      <c r="BD13" s="157"/>
      <c r="BE13" s="146" t="s">
        <v>24</v>
      </c>
      <c r="BF13" s="146"/>
      <c r="BG13" s="146"/>
      <c r="BH13" s="146"/>
      <c r="BI13" s="146"/>
    </row>
    <row r="14" spans="1:61" s="7" customFormat="1" ht="46.5" customHeight="1" x14ac:dyDescent="0.3">
      <c r="A14" s="129"/>
      <c r="B14" s="132"/>
      <c r="C14" s="135"/>
      <c r="D14" s="138"/>
      <c r="E14" s="126"/>
      <c r="F14" s="126"/>
      <c r="G14" s="168" t="s">
        <v>8</v>
      </c>
      <c r="H14" s="170" t="s">
        <v>9</v>
      </c>
      <c r="I14" s="142"/>
      <c r="J14" s="142"/>
      <c r="K14" s="124"/>
      <c r="L14" s="122" t="s">
        <v>8</v>
      </c>
      <c r="M14" s="122" t="s">
        <v>22</v>
      </c>
      <c r="N14" s="122" t="s">
        <v>10</v>
      </c>
      <c r="O14" s="179"/>
      <c r="P14" s="182"/>
      <c r="Q14" s="182"/>
      <c r="R14" s="140" t="s">
        <v>32</v>
      </c>
      <c r="S14" s="118"/>
      <c r="T14" s="118"/>
      <c r="U14" s="140" t="s">
        <v>33</v>
      </c>
      <c r="V14" s="140"/>
      <c r="W14" s="140"/>
      <c r="X14" s="140" t="s">
        <v>34</v>
      </c>
      <c r="Y14" s="140"/>
      <c r="Z14" s="140"/>
      <c r="AA14" s="173" t="s">
        <v>35</v>
      </c>
      <c r="AB14" s="174"/>
      <c r="AC14" s="174"/>
      <c r="AD14" s="140" t="s">
        <v>36</v>
      </c>
      <c r="AE14" s="140"/>
      <c r="AF14" s="140"/>
      <c r="AG14" s="140" t="s">
        <v>37</v>
      </c>
      <c r="AH14" s="117"/>
      <c r="AI14" s="117"/>
      <c r="AJ14" s="140" t="s">
        <v>38</v>
      </c>
      <c r="AK14" s="140"/>
      <c r="AL14" s="140"/>
      <c r="AM14" s="142" t="s">
        <v>40</v>
      </c>
      <c r="AN14" s="143"/>
      <c r="AO14" s="143"/>
      <c r="AP14" s="116" t="s">
        <v>41</v>
      </c>
      <c r="AQ14" s="117"/>
      <c r="AR14" s="117"/>
      <c r="AS14" s="116" t="s">
        <v>43</v>
      </c>
      <c r="AT14" s="117"/>
      <c r="AU14" s="117"/>
      <c r="AV14" s="116" t="s">
        <v>42</v>
      </c>
      <c r="AW14" s="117"/>
      <c r="AX14" s="117"/>
      <c r="AY14" s="158" t="s">
        <v>55</v>
      </c>
      <c r="AZ14" s="159"/>
      <c r="BA14" s="159"/>
      <c r="BB14" s="164" t="s">
        <v>133</v>
      </c>
      <c r="BC14" s="162" t="s">
        <v>58</v>
      </c>
      <c r="BD14" s="162" t="s">
        <v>59</v>
      </c>
      <c r="BE14" s="147" t="s">
        <v>60</v>
      </c>
      <c r="BF14" s="149" t="s">
        <v>9</v>
      </c>
      <c r="BG14" s="150"/>
      <c r="BH14" s="150"/>
      <c r="BI14" s="151"/>
    </row>
    <row r="15" spans="1:61" s="7" customFormat="1" ht="112.5" customHeight="1" x14ac:dyDescent="0.3">
      <c r="A15" s="130"/>
      <c r="B15" s="133"/>
      <c r="C15" s="136"/>
      <c r="D15" s="139"/>
      <c r="E15" s="127"/>
      <c r="F15" s="127"/>
      <c r="G15" s="169"/>
      <c r="H15" s="10" t="s">
        <v>11</v>
      </c>
      <c r="I15" s="10" t="s">
        <v>12</v>
      </c>
      <c r="J15" s="10" t="s">
        <v>13</v>
      </c>
      <c r="K15" s="123"/>
      <c r="L15" s="123"/>
      <c r="M15" s="123"/>
      <c r="N15" s="123"/>
      <c r="O15" s="180"/>
      <c r="P15" s="183"/>
      <c r="Q15" s="183"/>
      <c r="R15" s="118"/>
      <c r="S15" s="118"/>
      <c r="T15" s="118"/>
      <c r="U15" s="118"/>
      <c r="V15" s="118"/>
      <c r="W15" s="118"/>
      <c r="X15" s="118"/>
      <c r="Y15" s="118"/>
      <c r="Z15" s="118"/>
      <c r="AA15" s="175"/>
      <c r="AB15" s="176"/>
      <c r="AC15" s="176"/>
      <c r="AD15" s="118"/>
      <c r="AE15" s="118"/>
      <c r="AF15" s="118"/>
      <c r="AG15" s="118"/>
      <c r="AH15" s="118"/>
      <c r="AI15" s="118"/>
      <c r="AJ15" s="118"/>
      <c r="AK15" s="118"/>
      <c r="AL15" s="118"/>
      <c r="AM15" s="144"/>
      <c r="AN15" s="144"/>
      <c r="AO15" s="144"/>
      <c r="AP15" s="118"/>
      <c r="AQ15" s="118"/>
      <c r="AR15" s="118"/>
      <c r="AS15" s="118"/>
      <c r="AT15" s="118"/>
      <c r="AU15" s="118"/>
      <c r="AV15" s="118"/>
      <c r="AW15" s="118"/>
      <c r="AX15" s="118"/>
      <c r="AY15" s="160"/>
      <c r="AZ15" s="161"/>
      <c r="BA15" s="161"/>
      <c r="BB15" s="165"/>
      <c r="BC15" s="163"/>
      <c r="BD15" s="163"/>
      <c r="BE15" s="148"/>
      <c r="BF15" s="54" t="s">
        <v>18</v>
      </c>
      <c r="BG15" s="54" t="s">
        <v>25</v>
      </c>
      <c r="BH15" s="54" t="s">
        <v>19</v>
      </c>
      <c r="BI15" s="54" t="s">
        <v>20</v>
      </c>
    </row>
    <row r="16" spans="1:61" s="7" customFormat="1" ht="62.25" customHeight="1" x14ac:dyDescent="0.3">
      <c r="A16" s="11"/>
      <c r="B16" s="11"/>
      <c r="C16" s="12"/>
      <c r="D16" s="13"/>
      <c r="E16" s="14"/>
      <c r="F16" s="14"/>
      <c r="G16" s="15" t="s">
        <v>14</v>
      </c>
      <c r="H16" s="44" t="s">
        <v>14</v>
      </c>
      <c r="I16" s="15" t="s">
        <v>14</v>
      </c>
      <c r="J16" s="15" t="s">
        <v>14</v>
      </c>
      <c r="K16" s="43" t="s">
        <v>2</v>
      </c>
      <c r="L16" s="43" t="s">
        <v>2</v>
      </c>
      <c r="M16" s="43" t="s">
        <v>2</v>
      </c>
      <c r="N16" s="16" t="s">
        <v>2</v>
      </c>
      <c r="O16" s="17" t="s">
        <v>15</v>
      </c>
      <c r="P16" s="18"/>
      <c r="Q16" s="19"/>
      <c r="R16" s="16" t="s">
        <v>2</v>
      </c>
      <c r="S16" s="16" t="s">
        <v>21</v>
      </c>
      <c r="T16" s="16" t="s">
        <v>39</v>
      </c>
      <c r="U16" s="16" t="s">
        <v>16</v>
      </c>
      <c r="V16" s="16" t="s">
        <v>21</v>
      </c>
      <c r="W16" s="16" t="s">
        <v>39</v>
      </c>
      <c r="X16" s="16" t="s">
        <v>2</v>
      </c>
      <c r="Y16" s="16" t="s">
        <v>21</v>
      </c>
      <c r="Z16" s="16" t="s">
        <v>39</v>
      </c>
      <c r="AA16" s="16" t="s">
        <v>2</v>
      </c>
      <c r="AB16" s="16" t="s">
        <v>21</v>
      </c>
      <c r="AC16" s="16" t="s">
        <v>39</v>
      </c>
      <c r="AD16" s="16" t="s">
        <v>2</v>
      </c>
      <c r="AE16" s="16" t="s">
        <v>21</v>
      </c>
      <c r="AF16" s="16" t="s">
        <v>39</v>
      </c>
      <c r="AG16" s="16" t="s">
        <v>2</v>
      </c>
      <c r="AH16" s="16" t="s">
        <v>21</v>
      </c>
      <c r="AI16" s="16" t="s">
        <v>39</v>
      </c>
      <c r="AJ16" s="20" t="s">
        <v>31</v>
      </c>
      <c r="AK16" s="16" t="s">
        <v>21</v>
      </c>
      <c r="AL16" s="16" t="s">
        <v>39</v>
      </c>
      <c r="AM16" s="27" t="s">
        <v>2</v>
      </c>
      <c r="AN16" s="27" t="s">
        <v>21</v>
      </c>
      <c r="AO16" s="16" t="s">
        <v>39</v>
      </c>
      <c r="AP16" s="27" t="s">
        <v>2</v>
      </c>
      <c r="AQ16" s="27" t="s">
        <v>21</v>
      </c>
      <c r="AR16" s="16" t="s">
        <v>39</v>
      </c>
      <c r="AS16" s="27" t="s">
        <v>2</v>
      </c>
      <c r="AT16" s="27" t="s">
        <v>21</v>
      </c>
      <c r="AU16" s="16" t="s">
        <v>39</v>
      </c>
      <c r="AV16" s="27" t="s">
        <v>16</v>
      </c>
      <c r="AW16" s="16" t="s">
        <v>21</v>
      </c>
      <c r="AX16" s="34" t="s">
        <v>39</v>
      </c>
      <c r="AY16" s="56" t="s">
        <v>56</v>
      </c>
      <c r="AZ16" s="56" t="s">
        <v>21</v>
      </c>
      <c r="BA16" s="56" t="s">
        <v>39</v>
      </c>
      <c r="BB16" s="82" t="s">
        <v>21</v>
      </c>
      <c r="BC16" s="61" t="s">
        <v>21</v>
      </c>
      <c r="BD16" s="61" t="s">
        <v>21</v>
      </c>
      <c r="BE16" s="79" t="s">
        <v>21</v>
      </c>
      <c r="BF16" s="24" t="s">
        <v>21</v>
      </c>
      <c r="BG16" s="24" t="s">
        <v>21</v>
      </c>
      <c r="BH16" s="24" t="s">
        <v>21</v>
      </c>
      <c r="BI16" s="24" t="s">
        <v>21</v>
      </c>
    </row>
    <row r="17" spans="1:61" s="42" customFormat="1" ht="14.25" customHeight="1" x14ac:dyDescent="0.3">
      <c r="A17" s="83">
        <v>1</v>
      </c>
      <c r="B17" s="83">
        <v>2</v>
      </c>
      <c r="C17" s="84">
        <v>3</v>
      </c>
      <c r="D17" s="84">
        <v>4</v>
      </c>
      <c r="E17" s="84">
        <v>5</v>
      </c>
      <c r="F17" s="84">
        <v>6</v>
      </c>
      <c r="G17" s="84">
        <v>7</v>
      </c>
      <c r="H17" s="84">
        <v>8</v>
      </c>
      <c r="I17" s="84">
        <v>9</v>
      </c>
      <c r="J17" s="84">
        <v>10</v>
      </c>
      <c r="K17" s="84">
        <v>11</v>
      </c>
      <c r="L17" s="84">
        <v>12</v>
      </c>
      <c r="M17" s="84">
        <v>13</v>
      </c>
      <c r="N17" s="84">
        <v>14</v>
      </c>
      <c r="O17" s="84">
        <v>15</v>
      </c>
      <c r="P17" s="85">
        <v>16</v>
      </c>
      <c r="Q17" s="86">
        <v>17</v>
      </c>
      <c r="R17" s="84">
        <v>18</v>
      </c>
      <c r="S17" s="84">
        <v>19</v>
      </c>
      <c r="T17" s="84">
        <v>20</v>
      </c>
      <c r="U17" s="84">
        <v>21</v>
      </c>
      <c r="V17" s="84">
        <v>22</v>
      </c>
      <c r="W17" s="84">
        <v>23</v>
      </c>
      <c r="X17" s="84">
        <v>24</v>
      </c>
      <c r="Y17" s="84">
        <v>25</v>
      </c>
      <c r="Z17" s="84">
        <v>26</v>
      </c>
      <c r="AA17" s="84">
        <v>27</v>
      </c>
      <c r="AB17" s="84">
        <v>28</v>
      </c>
      <c r="AC17" s="84">
        <v>29</v>
      </c>
      <c r="AD17" s="84">
        <v>30</v>
      </c>
      <c r="AE17" s="84">
        <v>31</v>
      </c>
      <c r="AF17" s="84">
        <v>32</v>
      </c>
      <c r="AG17" s="84">
        <v>33</v>
      </c>
      <c r="AH17" s="84">
        <v>34</v>
      </c>
      <c r="AI17" s="84">
        <v>35</v>
      </c>
      <c r="AJ17" s="84">
        <v>36</v>
      </c>
      <c r="AK17" s="84">
        <v>37</v>
      </c>
      <c r="AL17" s="84">
        <v>38</v>
      </c>
      <c r="AM17" s="84">
        <v>39</v>
      </c>
      <c r="AN17" s="84">
        <v>40</v>
      </c>
      <c r="AO17" s="84">
        <v>41</v>
      </c>
      <c r="AP17" s="84">
        <v>42</v>
      </c>
      <c r="AQ17" s="84">
        <v>43</v>
      </c>
      <c r="AR17" s="84">
        <v>44</v>
      </c>
      <c r="AS17" s="84">
        <v>45</v>
      </c>
      <c r="AT17" s="84">
        <v>46</v>
      </c>
      <c r="AU17" s="84">
        <v>47</v>
      </c>
      <c r="AV17" s="84">
        <v>48</v>
      </c>
      <c r="AW17" s="84">
        <v>49</v>
      </c>
      <c r="AX17" s="83">
        <v>50</v>
      </c>
      <c r="AY17" s="86">
        <v>51</v>
      </c>
      <c r="AZ17" s="86">
        <v>52</v>
      </c>
      <c r="BA17" s="87">
        <v>53</v>
      </c>
      <c r="BB17" s="88">
        <v>54</v>
      </c>
      <c r="BC17" s="62">
        <v>55</v>
      </c>
      <c r="BD17" s="62">
        <v>56</v>
      </c>
      <c r="BE17" s="89">
        <v>57</v>
      </c>
      <c r="BF17" s="86">
        <v>58</v>
      </c>
      <c r="BG17" s="86">
        <v>59</v>
      </c>
      <c r="BH17" s="86">
        <v>60</v>
      </c>
      <c r="BI17" s="86">
        <v>61</v>
      </c>
    </row>
    <row r="18" spans="1:61" s="1" customFormat="1" ht="17.25" customHeight="1" x14ac:dyDescent="0.25">
      <c r="A18" s="119" t="s">
        <v>44</v>
      </c>
      <c r="B18" s="120"/>
      <c r="C18" s="120"/>
      <c r="D18" s="121"/>
      <c r="E18" s="21"/>
      <c r="F18" s="22"/>
      <c r="G18" s="22"/>
      <c r="H18" s="46"/>
      <c r="I18" s="22"/>
      <c r="J18" s="22"/>
      <c r="K18" s="46"/>
      <c r="L18" s="46"/>
      <c r="M18" s="46"/>
      <c r="N18" s="22"/>
      <c r="O18" s="22"/>
      <c r="P18" s="22"/>
      <c r="Q18" s="22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35"/>
      <c r="AY18" s="55"/>
      <c r="AZ18" s="59"/>
      <c r="BA18" s="60"/>
      <c r="BB18" s="60"/>
      <c r="BC18" s="63"/>
      <c r="BD18" s="63"/>
      <c r="BE18" s="80"/>
      <c r="BF18" s="25"/>
      <c r="BG18" s="25"/>
      <c r="BH18" s="25"/>
      <c r="BI18" s="25"/>
    </row>
    <row r="19" spans="1:61" s="64" customFormat="1" ht="17.25" customHeight="1" x14ac:dyDescent="0.25">
      <c r="A19" s="96"/>
      <c r="B19" s="97" t="s">
        <v>52</v>
      </c>
      <c r="C19" s="98"/>
      <c r="D19" s="97"/>
      <c r="E19" s="99"/>
      <c r="F19" s="100"/>
      <c r="G19" s="100"/>
      <c r="H19" s="101"/>
      <c r="I19" s="100"/>
      <c r="J19" s="100"/>
      <c r="K19" s="101"/>
      <c r="L19" s="101"/>
      <c r="M19" s="101"/>
      <c r="N19" s="100"/>
      <c r="O19" s="100"/>
      <c r="P19" s="100"/>
      <c r="Q19" s="100"/>
      <c r="R19" s="102">
        <f>R33+R34+R35+R36+R37+R38+R39+R40+R41+R44+R45+R46+R47+R48+R49+R50+R51+R52+R53+R56+R57+R58</f>
        <v>20298.649999999998</v>
      </c>
      <c r="S19" s="103">
        <f>S33+S34+S35+S36+S37+S38+S39+S40+S41+S44+S45+S46+S47+S48+S49+S50+S51+S52+S53+S56+S57+S58</f>
        <v>35133943.890000008</v>
      </c>
      <c r="T19" s="103"/>
      <c r="U19" s="103">
        <f>U21+U22+U23+U24+U25+U26+U27+U28+U29+U30+U31+U32+U42+U43+U54+U55</f>
        <v>48</v>
      </c>
      <c r="V19" s="103">
        <f>V21+V22+V23+V24+V25+V26+V27+V28+V29+V30+V31+V32+V42+V43+V54+V55</f>
        <v>182568171.03999999</v>
      </c>
      <c r="W19" s="103"/>
      <c r="X19" s="103">
        <v>0</v>
      </c>
      <c r="Y19" s="103">
        <v>0</v>
      </c>
      <c r="Z19" s="103"/>
      <c r="AA19" s="103">
        <v>0</v>
      </c>
      <c r="AB19" s="103" t="s">
        <v>53</v>
      </c>
      <c r="AC19" s="103"/>
      <c r="AD19" s="103">
        <v>0</v>
      </c>
      <c r="AE19" s="103">
        <v>0</v>
      </c>
      <c r="AF19" s="103"/>
      <c r="AG19" s="103">
        <v>0</v>
      </c>
      <c r="AH19" s="103">
        <v>0</v>
      </c>
      <c r="AI19" s="103"/>
      <c r="AJ19" s="103">
        <v>0</v>
      </c>
      <c r="AK19" s="103">
        <v>0</v>
      </c>
      <c r="AL19" s="103"/>
      <c r="AM19" s="103">
        <v>0</v>
      </c>
      <c r="AN19" s="103" t="s">
        <v>53</v>
      </c>
      <c r="AO19" s="103"/>
      <c r="AP19" s="103">
        <v>0</v>
      </c>
      <c r="AQ19" s="103" t="s">
        <v>53</v>
      </c>
      <c r="AR19" s="103"/>
      <c r="AS19" s="103">
        <v>0</v>
      </c>
      <c r="AT19" s="103" t="s">
        <v>53</v>
      </c>
      <c r="AU19" s="103"/>
      <c r="AV19" s="103">
        <v>0</v>
      </c>
      <c r="AW19" s="103" t="s">
        <v>53</v>
      </c>
      <c r="AX19" s="103"/>
      <c r="AY19" s="103">
        <v>0</v>
      </c>
      <c r="AZ19" s="103" t="s">
        <v>53</v>
      </c>
      <c r="BA19" s="104"/>
      <c r="BB19" s="105" t="s">
        <v>53</v>
      </c>
      <c r="BC19" s="106">
        <f>BC21+BC22+BC23+BC24+BC25+BC26+BC27+BC28+BC29+BC30+BC31+BC32+BC33+BC34+BC35+BC36+BC37+BC38+BC39+BC40+BC41+BC42+BC43+BC44+BC45+BC46+BC47+BC48+BC49+BC50+BC51+BC52+BC53+BC54+BC55+BC56+BC57+BC58</f>
        <v>10885105.729999995</v>
      </c>
      <c r="BD19" s="106">
        <f>BD21+BD22+BD23+BD24+BD25+BD26+BD27+BD28+BD29+BD30+BD31+BD32+BD33+BD34+BD35+BD36+BD37+BD38+BD39+BD40+BD41+BD42+BD43+BD44+BD45+BD46+BD47+BD48+BD49+BD50+BD51+BD52+BD53+BD54+BD55+BD56+BD57+BD58</f>
        <v>4658825.2899999991</v>
      </c>
      <c r="BE19" s="107">
        <f>BE21+BE22+BE23+BE24+BE25+BE26+BE27+BE28+BE29+BE30+BE31+BE32+BE33+BE34+BE35+BE36+BE37+BE38+BE39+BE40+BE41+BE42+BE43+BE44+BE45+BE46+BE47+BE48+BE49+BE50+BE51+BE52+BE53+BE54+BE55+BE56+BE57+BE58</f>
        <v>233246045.95000002</v>
      </c>
      <c r="BF19" s="103">
        <v>0</v>
      </c>
      <c r="BG19" s="103">
        <v>0</v>
      </c>
      <c r="BH19" s="103">
        <v>0</v>
      </c>
      <c r="BI19" s="108">
        <f>BE19</f>
        <v>233246045.95000002</v>
      </c>
    </row>
    <row r="20" spans="1:61" s="41" customFormat="1" ht="22.5" customHeight="1" x14ac:dyDescent="0.3">
      <c r="A20" s="65"/>
      <c r="B20" s="66" t="s">
        <v>49</v>
      </c>
      <c r="C20" s="67"/>
      <c r="D20" s="68"/>
      <c r="E20" s="67"/>
      <c r="F20" s="67"/>
      <c r="G20" s="67"/>
      <c r="H20" s="69"/>
      <c r="I20" s="69"/>
      <c r="J20" s="69"/>
      <c r="K20" s="70"/>
      <c r="L20" s="70"/>
      <c r="M20" s="70"/>
      <c r="N20" s="70"/>
      <c r="O20" s="69"/>
      <c r="P20" s="71"/>
      <c r="Q20" s="72"/>
      <c r="R20" s="109">
        <f>R33+R34+R35+R36+R37+R38+R39+R40+R41+R44+R45+R46+R47+R48+R49+R50+R51+R52+R53+R56+R57+R58</f>
        <v>20298.649999999998</v>
      </c>
      <c r="S20" s="39">
        <f>S33+S34+S35+S36+S37+S38+S39+S40+S41+S44+S45+S46+S47+S48+S49+S50+S51+S52+S53+S56+S57+S58</f>
        <v>35133943.890000008</v>
      </c>
      <c r="T20" s="40"/>
      <c r="U20" s="39">
        <f>U21+U22+U23+U24+U25+U26+U27+U28+U29+U30+U31+U32+U42+U43+U54+U55</f>
        <v>48</v>
      </c>
      <c r="V20" s="39">
        <f>V21+V22+V23+V24+V25+V26+V27+V28+V29+V30+V31+V32+V42+V43+V54+V55</f>
        <v>182568171.03999999</v>
      </c>
      <c r="W20" s="38"/>
      <c r="X20" s="73">
        <v>0</v>
      </c>
      <c r="Y20" s="39">
        <v>0</v>
      </c>
      <c r="Z20" s="38"/>
      <c r="AA20" s="39">
        <v>0</v>
      </c>
      <c r="AB20" s="39" t="s">
        <v>53</v>
      </c>
      <c r="AC20" s="57"/>
      <c r="AD20" s="39">
        <v>0</v>
      </c>
      <c r="AE20" s="39">
        <v>0</v>
      </c>
      <c r="AF20" s="40"/>
      <c r="AG20" s="39">
        <v>0</v>
      </c>
      <c r="AH20" s="39">
        <v>0</v>
      </c>
      <c r="AI20" s="40"/>
      <c r="AJ20" s="74">
        <v>0</v>
      </c>
      <c r="AK20" s="74">
        <v>0</v>
      </c>
      <c r="AL20" s="57"/>
      <c r="AM20" s="74">
        <v>0</v>
      </c>
      <c r="AN20" s="74" t="s">
        <v>53</v>
      </c>
      <c r="AO20" s="58"/>
      <c r="AP20" s="74">
        <v>0</v>
      </c>
      <c r="AQ20" s="74" t="s">
        <v>53</v>
      </c>
      <c r="AR20" s="58"/>
      <c r="AS20" s="74">
        <v>0</v>
      </c>
      <c r="AT20" s="74" t="s">
        <v>53</v>
      </c>
      <c r="AU20" s="58"/>
      <c r="AV20" s="74">
        <v>0</v>
      </c>
      <c r="AW20" s="74" t="s">
        <v>53</v>
      </c>
      <c r="AX20" s="75"/>
      <c r="AY20" s="110">
        <v>0</v>
      </c>
      <c r="AZ20" s="74" t="s">
        <v>53</v>
      </c>
      <c r="BA20" s="76"/>
      <c r="BB20" s="91" t="s">
        <v>53</v>
      </c>
      <c r="BC20" s="111">
        <f>BC21+BC22+BC23+BC24+BC25+BC26+BC27+BC28+BC29+BC30+BC31+BC32+BC33+BC34+BC35+BC36+BC37+BC38+BC39+BC40+BC41+BC42+BC43+BC44+BC45+BC46+BC47+BC48+BC49+BC50+BC51+BC52+BC53+BC54+BC55+BC56+BC57+BC58</f>
        <v>10885105.729999995</v>
      </c>
      <c r="BD20" s="111">
        <f>BD21+BD22+BD23+BD24+BD25+BD26+BD27+BD28+BD29+BD30+BD31+BD32+BD33+BD34+BD35+BD36+BD37+BD38+BD39+BD40+BD41+BD42+BD43+BD44+BD45+BD46+BD47+BD48+BD49+BD50+BD51+BD52+BD53+BD54+BD55+BD56+BD57+BD58</f>
        <v>4658825.2899999991</v>
      </c>
      <c r="BE20" s="112">
        <f>BE21+BE22+BE23+BE24+BE25+BE26+BE27+BE28+BE29+BE30+BE31+BE32+BE33+BE34+BE35+BE36+BE37+BE38+BE39+BE41+BE42+BE40+BE43+BE44+BE45+BE46+BE47+BE48+BE49+BE50+BE51+BE52+BE53+BE54+BE55+BE56+BE57+BE58</f>
        <v>233246045.95000002</v>
      </c>
      <c r="BF20" s="74" t="s">
        <v>53</v>
      </c>
      <c r="BG20" s="74" t="s">
        <v>53</v>
      </c>
      <c r="BH20" s="74" t="s">
        <v>53</v>
      </c>
      <c r="BI20" s="113">
        <v>233246045.95000002</v>
      </c>
    </row>
    <row r="21" spans="1:61" s="41" customFormat="1" ht="22.5" customHeight="1" x14ac:dyDescent="0.3">
      <c r="A21" s="65">
        <v>1</v>
      </c>
      <c r="B21" s="66" t="s">
        <v>50</v>
      </c>
      <c r="C21" s="67">
        <v>1993</v>
      </c>
      <c r="D21" s="68" t="s">
        <v>48</v>
      </c>
      <c r="E21" s="67">
        <v>10</v>
      </c>
      <c r="F21" s="67">
        <v>2</v>
      </c>
      <c r="G21" s="67">
        <v>80</v>
      </c>
      <c r="H21" s="69">
        <v>0</v>
      </c>
      <c r="I21" s="69">
        <v>80</v>
      </c>
      <c r="J21" s="69">
        <v>0</v>
      </c>
      <c r="K21" s="70">
        <v>5014.5</v>
      </c>
      <c r="L21" s="70">
        <v>4327.5</v>
      </c>
      <c r="M21" s="70">
        <v>0</v>
      </c>
      <c r="N21" s="70">
        <v>4327.5</v>
      </c>
      <c r="O21" s="69">
        <v>80</v>
      </c>
      <c r="P21" s="71"/>
      <c r="Q21" s="72"/>
      <c r="R21" s="90"/>
      <c r="S21" s="91" t="s">
        <v>53</v>
      </c>
      <c r="T21" s="92"/>
      <c r="U21" s="39">
        <v>2</v>
      </c>
      <c r="V21" s="39" t="s">
        <v>154</v>
      </c>
      <c r="W21" s="38">
        <v>45291</v>
      </c>
      <c r="X21" s="73"/>
      <c r="Y21" s="39" t="s">
        <v>53</v>
      </c>
      <c r="Z21" s="38"/>
      <c r="AA21" s="39"/>
      <c r="AB21" s="39" t="s">
        <v>53</v>
      </c>
      <c r="AC21" s="57"/>
      <c r="AD21" s="39"/>
      <c r="AE21" s="39" t="s">
        <v>53</v>
      </c>
      <c r="AF21" s="40"/>
      <c r="AG21" s="39"/>
      <c r="AH21" s="39" t="s">
        <v>53</v>
      </c>
      <c r="AI21" s="40"/>
      <c r="AJ21" s="74"/>
      <c r="AK21" s="74" t="s">
        <v>53</v>
      </c>
      <c r="AL21" s="57"/>
      <c r="AM21" s="74"/>
      <c r="AN21" s="74" t="s">
        <v>53</v>
      </c>
      <c r="AO21" s="58"/>
      <c r="AP21" s="74"/>
      <c r="AQ21" s="74" t="s">
        <v>53</v>
      </c>
      <c r="AR21" s="58"/>
      <c r="AS21" s="74"/>
      <c r="AT21" s="74" t="s">
        <v>53</v>
      </c>
      <c r="AU21" s="58"/>
      <c r="AV21" s="74"/>
      <c r="AW21" s="74" t="s">
        <v>53</v>
      </c>
      <c r="AX21" s="75"/>
      <c r="AY21" s="75"/>
      <c r="AZ21" s="74" t="s">
        <v>53</v>
      </c>
      <c r="BA21" s="76"/>
      <c r="BB21" s="91" t="s">
        <v>53</v>
      </c>
      <c r="BC21" s="91" t="s">
        <v>112</v>
      </c>
      <c r="BD21" s="91" t="s">
        <v>61</v>
      </c>
      <c r="BE21" s="91" t="s">
        <v>132</v>
      </c>
      <c r="BF21" s="74" t="s">
        <v>53</v>
      </c>
      <c r="BG21" s="74" t="s">
        <v>53</v>
      </c>
      <c r="BH21" s="74" t="s">
        <v>53</v>
      </c>
      <c r="BI21" s="91" t="s">
        <v>132</v>
      </c>
    </row>
    <row r="22" spans="1:61" s="41" customFormat="1" ht="22.5" customHeight="1" x14ac:dyDescent="0.3">
      <c r="A22" s="65">
        <v>2</v>
      </c>
      <c r="B22" s="66" t="s">
        <v>65</v>
      </c>
      <c r="C22" s="93">
        <v>1973</v>
      </c>
      <c r="D22" s="78" t="s">
        <v>124</v>
      </c>
      <c r="E22" s="93">
        <v>9</v>
      </c>
      <c r="F22" s="93">
        <v>3</v>
      </c>
      <c r="G22" s="93">
        <v>90</v>
      </c>
      <c r="H22" s="94">
        <v>13</v>
      </c>
      <c r="I22" s="94">
        <v>77</v>
      </c>
      <c r="J22" s="94">
        <v>0</v>
      </c>
      <c r="K22" s="95">
        <v>6427.17</v>
      </c>
      <c r="L22" s="95">
        <v>5548.8</v>
      </c>
      <c r="M22" s="95">
        <v>786.7</v>
      </c>
      <c r="N22" s="95">
        <v>4762.1000000000004</v>
      </c>
      <c r="O22" s="94">
        <v>233</v>
      </c>
      <c r="P22" s="71"/>
      <c r="Q22" s="72"/>
      <c r="R22" s="90"/>
      <c r="S22" s="91" t="s">
        <v>53</v>
      </c>
      <c r="T22" s="92"/>
      <c r="U22" s="39">
        <v>3</v>
      </c>
      <c r="V22" s="39" t="s">
        <v>109</v>
      </c>
      <c r="W22" s="38">
        <v>45291</v>
      </c>
      <c r="X22" s="73"/>
      <c r="Y22" s="39" t="s">
        <v>53</v>
      </c>
      <c r="Z22" s="38"/>
      <c r="AA22" s="39"/>
      <c r="AB22" s="39" t="s">
        <v>53</v>
      </c>
      <c r="AC22" s="57"/>
      <c r="AD22" s="39"/>
      <c r="AE22" s="39" t="s">
        <v>53</v>
      </c>
      <c r="AF22" s="40"/>
      <c r="AG22" s="39"/>
      <c r="AH22" s="39" t="s">
        <v>53</v>
      </c>
      <c r="AI22" s="40"/>
      <c r="AJ22" s="74"/>
      <c r="AK22" s="74" t="s">
        <v>53</v>
      </c>
      <c r="AL22" s="57"/>
      <c r="AM22" s="74"/>
      <c r="AN22" s="74" t="s">
        <v>53</v>
      </c>
      <c r="AO22" s="58"/>
      <c r="AP22" s="74"/>
      <c r="AQ22" s="74" t="s">
        <v>53</v>
      </c>
      <c r="AR22" s="58"/>
      <c r="AS22" s="74"/>
      <c r="AT22" s="74" t="s">
        <v>53</v>
      </c>
      <c r="AU22" s="58"/>
      <c r="AV22" s="74"/>
      <c r="AW22" s="74" t="s">
        <v>53</v>
      </c>
      <c r="AX22" s="75"/>
      <c r="AY22" s="75"/>
      <c r="AZ22" s="74" t="s">
        <v>53</v>
      </c>
      <c r="BA22" s="76"/>
      <c r="BB22" s="91" t="s">
        <v>53</v>
      </c>
      <c r="BC22" s="91" t="s">
        <v>113</v>
      </c>
      <c r="BD22" s="91" t="s">
        <v>114</v>
      </c>
      <c r="BE22" s="91" t="s">
        <v>101</v>
      </c>
      <c r="BF22" s="74" t="s">
        <v>53</v>
      </c>
      <c r="BG22" s="74" t="s">
        <v>53</v>
      </c>
      <c r="BH22" s="74" t="s">
        <v>53</v>
      </c>
      <c r="BI22" s="91" t="s">
        <v>101</v>
      </c>
    </row>
    <row r="23" spans="1:61" s="41" customFormat="1" ht="22.5" customHeight="1" x14ac:dyDescent="0.3">
      <c r="A23" s="65">
        <v>3</v>
      </c>
      <c r="B23" s="66" t="s">
        <v>66</v>
      </c>
      <c r="C23" s="93">
        <v>1973</v>
      </c>
      <c r="D23" s="78" t="s">
        <v>124</v>
      </c>
      <c r="E23" s="93">
        <v>9</v>
      </c>
      <c r="F23" s="93">
        <v>4</v>
      </c>
      <c r="G23" s="93">
        <v>126</v>
      </c>
      <c r="H23" s="94">
        <v>8</v>
      </c>
      <c r="I23" s="94">
        <v>118</v>
      </c>
      <c r="J23" s="94">
        <v>0</v>
      </c>
      <c r="K23" s="95">
        <v>8582.4599999999991</v>
      </c>
      <c r="L23" s="95">
        <v>7393.4</v>
      </c>
      <c r="M23" s="95">
        <v>467</v>
      </c>
      <c r="N23" s="95">
        <v>6926.4</v>
      </c>
      <c r="O23" s="94">
        <v>294</v>
      </c>
      <c r="P23" s="71"/>
      <c r="Q23" s="72"/>
      <c r="R23" s="90"/>
      <c r="S23" s="91" t="s">
        <v>53</v>
      </c>
      <c r="T23" s="92"/>
      <c r="U23" s="39">
        <v>4</v>
      </c>
      <c r="V23" s="39" t="s">
        <v>54</v>
      </c>
      <c r="W23" s="38">
        <v>45291</v>
      </c>
      <c r="X23" s="73"/>
      <c r="Y23" s="39" t="s">
        <v>53</v>
      </c>
      <c r="Z23" s="38"/>
      <c r="AA23" s="39"/>
      <c r="AB23" s="39" t="s">
        <v>53</v>
      </c>
      <c r="AC23" s="57"/>
      <c r="AD23" s="39"/>
      <c r="AE23" s="39" t="s">
        <v>53</v>
      </c>
      <c r="AF23" s="40"/>
      <c r="AG23" s="39"/>
      <c r="AH23" s="39" t="s">
        <v>53</v>
      </c>
      <c r="AI23" s="40"/>
      <c r="AJ23" s="74"/>
      <c r="AK23" s="74" t="s">
        <v>53</v>
      </c>
      <c r="AL23" s="57"/>
      <c r="AM23" s="74"/>
      <c r="AN23" s="74" t="s">
        <v>53</v>
      </c>
      <c r="AO23" s="58"/>
      <c r="AP23" s="74"/>
      <c r="AQ23" s="74" t="s">
        <v>53</v>
      </c>
      <c r="AR23" s="58"/>
      <c r="AS23" s="74"/>
      <c r="AT23" s="74" t="s">
        <v>53</v>
      </c>
      <c r="AU23" s="58"/>
      <c r="AV23" s="74"/>
      <c r="AW23" s="74" t="s">
        <v>53</v>
      </c>
      <c r="AX23" s="75"/>
      <c r="AY23" s="75"/>
      <c r="AZ23" s="74" t="s">
        <v>53</v>
      </c>
      <c r="BA23" s="76"/>
      <c r="BB23" s="91" t="s">
        <v>53</v>
      </c>
      <c r="BC23" s="91" t="s">
        <v>115</v>
      </c>
      <c r="BD23" s="91" t="s">
        <v>62</v>
      </c>
      <c r="BE23" s="91" t="s">
        <v>102</v>
      </c>
      <c r="BF23" s="74" t="s">
        <v>53</v>
      </c>
      <c r="BG23" s="74" t="s">
        <v>53</v>
      </c>
      <c r="BH23" s="74" t="s">
        <v>53</v>
      </c>
      <c r="BI23" s="91" t="s">
        <v>102</v>
      </c>
    </row>
    <row r="24" spans="1:61" s="41" customFormat="1" ht="22.5" customHeight="1" x14ac:dyDescent="0.3">
      <c r="A24" s="65">
        <v>4</v>
      </c>
      <c r="B24" s="66" t="s">
        <v>67</v>
      </c>
      <c r="C24" s="93">
        <v>1971</v>
      </c>
      <c r="D24" s="78" t="s">
        <v>124</v>
      </c>
      <c r="E24" s="93">
        <v>9</v>
      </c>
      <c r="F24" s="93">
        <v>1</v>
      </c>
      <c r="G24" s="93">
        <v>54</v>
      </c>
      <c r="H24" s="94">
        <v>4</v>
      </c>
      <c r="I24" s="94">
        <v>50</v>
      </c>
      <c r="J24" s="94">
        <v>0</v>
      </c>
      <c r="K24" s="95">
        <v>2229.39</v>
      </c>
      <c r="L24" s="95">
        <v>1927.4</v>
      </c>
      <c r="M24" s="95">
        <v>142</v>
      </c>
      <c r="N24" s="95">
        <v>1785.4</v>
      </c>
      <c r="O24" s="94">
        <v>80</v>
      </c>
      <c r="P24" s="71"/>
      <c r="Q24" s="72"/>
      <c r="R24" s="90"/>
      <c r="S24" s="91" t="s">
        <v>53</v>
      </c>
      <c r="T24" s="92"/>
      <c r="U24" s="39">
        <v>1</v>
      </c>
      <c r="V24" s="39" t="s">
        <v>110</v>
      </c>
      <c r="W24" s="38">
        <v>45291</v>
      </c>
      <c r="X24" s="73"/>
      <c r="Y24" s="39" t="s">
        <v>53</v>
      </c>
      <c r="Z24" s="38"/>
      <c r="AA24" s="39"/>
      <c r="AB24" s="39" t="s">
        <v>53</v>
      </c>
      <c r="AC24" s="57"/>
      <c r="AD24" s="39"/>
      <c r="AE24" s="39" t="s">
        <v>53</v>
      </c>
      <c r="AF24" s="40"/>
      <c r="AG24" s="39"/>
      <c r="AH24" s="39" t="s">
        <v>53</v>
      </c>
      <c r="AI24" s="40"/>
      <c r="AJ24" s="74"/>
      <c r="AK24" s="74" t="s">
        <v>53</v>
      </c>
      <c r="AL24" s="57"/>
      <c r="AM24" s="74"/>
      <c r="AN24" s="74" t="s">
        <v>53</v>
      </c>
      <c r="AO24" s="58"/>
      <c r="AP24" s="74"/>
      <c r="AQ24" s="74" t="s">
        <v>53</v>
      </c>
      <c r="AR24" s="58"/>
      <c r="AS24" s="74"/>
      <c r="AT24" s="74" t="s">
        <v>53</v>
      </c>
      <c r="AU24" s="58"/>
      <c r="AV24" s="74"/>
      <c r="AW24" s="74" t="s">
        <v>53</v>
      </c>
      <c r="AX24" s="75"/>
      <c r="AY24" s="75"/>
      <c r="AZ24" s="74" t="s">
        <v>53</v>
      </c>
      <c r="BA24" s="76"/>
      <c r="BB24" s="91" t="s">
        <v>53</v>
      </c>
      <c r="BC24" s="91" t="s">
        <v>116</v>
      </c>
      <c r="BD24" s="91" t="s">
        <v>117</v>
      </c>
      <c r="BE24" s="91" t="s">
        <v>103</v>
      </c>
      <c r="BF24" s="74" t="s">
        <v>53</v>
      </c>
      <c r="BG24" s="74" t="s">
        <v>53</v>
      </c>
      <c r="BH24" s="74" t="s">
        <v>53</v>
      </c>
      <c r="BI24" s="91" t="s">
        <v>103</v>
      </c>
    </row>
    <row r="25" spans="1:61" s="41" customFormat="1" ht="22.5" customHeight="1" x14ac:dyDescent="0.3">
      <c r="A25" s="65">
        <v>5</v>
      </c>
      <c r="B25" s="66" t="s">
        <v>68</v>
      </c>
      <c r="C25" s="93">
        <v>1971</v>
      </c>
      <c r="D25" s="78" t="s">
        <v>125</v>
      </c>
      <c r="E25" s="93">
        <v>9</v>
      </c>
      <c r="F25" s="93">
        <v>4</v>
      </c>
      <c r="G25" s="93">
        <v>216</v>
      </c>
      <c r="H25" s="94">
        <v>14</v>
      </c>
      <c r="I25" s="94">
        <v>202</v>
      </c>
      <c r="J25" s="94">
        <v>0</v>
      </c>
      <c r="K25" s="95">
        <v>12624.56</v>
      </c>
      <c r="L25" s="95">
        <v>10995.6</v>
      </c>
      <c r="M25" s="95">
        <v>716.9</v>
      </c>
      <c r="N25" s="95">
        <v>10278.700000000001</v>
      </c>
      <c r="O25" s="94">
        <v>454</v>
      </c>
      <c r="P25" s="71"/>
      <c r="Q25" s="72"/>
      <c r="R25" s="90"/>
      <c r="S25" s="91" t="s">
        <v>53</v>
      </c>
      <c r="T25" s="92"/>
      <c r="U25" s="39">
        <v>4</v>
      </c>
      <c r="V25" s="39" t="s">
        <v>54</v>
      </c>
      <c r="W25" s="38">
        <v>45291</v>
      </c>
      <c r="X25" s="73"/>
      <c r="Y25" s="39" t="s">
        <v>53</v>
      </c>
      <c r="Z25" s="38"/>
      <c r="AA25" s="39"/>
      <c r="AB25" s="39" t="s">
        <v>53</v>
      </c>
      <c r="AC25" s="57"/>
      <c r="AD25" s="39"/>
      <c r="AE25" s="39" t="s">
        <v>53</v>
      </c>
      <c r="AF25" s="40"/>
      <c r="AG25" s="39"/>
      <c r="AH25" s="39" t="s">
        <v>53</v>
      </c>
      <c r="AI25" s="40"/>
      <c r="AJ25" s="74"/>
      <c r="AK25" s="74" t="s">
        <v>53</v>
      </c>
      <c r="AL25" s="57"/>
      <c r="AM25" s="74"/>
      <c r="AN25" s="74" t="s">
        <v>53</v>
      </c>
      <c r="AO25" s="58"/>
      <c r="AP25" s="74"/>
      <c r="AQ25" s="74" t="s">
        <v>53</v>
      </c>
      <c r="AR25" s="58"/>
      <c r="AS25" s="74"/>
      <c r="AT25" s="74" t="s">
        <v>53</v>
      </c>
      <c r="AU25" s="58"/>
      <c r="AV25" s="74"/>
      <c r="AW25" s="74" t="s">
        <v>53</v>
      </c>
      <c r="AX25" s="75"/>
      <c r="AY25" s="75"/>
      <c r="AZ25" s="74" t="s">
        <v>53</v>
      </c>
      <c r="BA25" s="76"/>
      <c r="BB25" s="91" t="s">
        <v>53</v>
      </c>
      <c r="BC25" s="91" t="s">
        <v>115</v>
      </c>
      <c r="BD25" s="91" t="s">
        <v>62</v>
      </c>
      <c r="BE25" s="91" t="s">
        <v>102</v>
      </c>
      <c r="BF25" s="74" t="s">
        <v>53</v>
      </c>
      <c r="BG25" s="74" t="s">
        <v>53</v>
      </c>
      <c r="BH25" s="74" t="s">
        <v>53</v>
      </c>
      <c r="BI25" s="91" t="s">
        <v>102</v>
      </c>
    </row>
    <row r="26" spans="1:61" s="41" customFormat="1" ht="22.5" customHeight="1" x14ac:dyDescent="0.3">
      <c r="A26" s="65">
        <v>6</v>
      </c>
      <c r="B26" s="66" t="s">
        <v>69</v>
      </c>
      <c r="C26" s="93">
        <v>1972</v>
      </c>
      <c r="D26" s="78" t="s">
        <v>124</v>
      </c>
      <c r="E26" s="93">
        <v>9</v>
      </c>
      <c r="F26" s="93">
        <v>1</v>
      </c>
      <c r="G26" s="93">
        <v>54</v>
      </c>
      <c r="H26" s="94">
        <v>1</v>
      </c>
      <c r="I26" s="94">
        <v>53</v>
      </c>
      <c r="J26" s="94">
        <v>0</v>
      </c>
      <c r="K26" s="95">
        <v>2239.9899999999998</v>
      </c>
      <c r="L26" s="95">
        <v>1943.3</v>
      </c>
      <c r="M26" s="95">
        <v>40.6</v>
      </c>
      <c r="N26" s="95">
        <v>1902.7</v>
      </c>
      <c r="O26" s="94">
        <v>81</v>
      </c>
      <c r="P26" s="71"/>
      <c r="Q26" s="72"/>
      <c r="R26" s="90"/>
      <c r="S26" s="91" t="s">
        <v>53</v>
      </c>
      <c r="T26" s="92"/>
      <c r="U26" s="39">
        <v>1</v>
      </c>
      <c r="V26" s="39" t="s">
        <v>110</v>
      </c>
      <c r="W26" s="38">
        <v>45291</v>
      </c>
      <c r="X26" s="73"/>
      <c r="Y26" s="39" t="s">
        <v>53</v>
      </c>
      <c r="Z26" s="38"/>
      <c r="AA26" s="39"/>
      <c r="AB26" s="39" t="s">
        <v>53</v>
      </c>
      <c r="AC26" s="57"/>
      <c r="AD26" s="39"/>
      <c r="AE26" s="39" t="s">
        <v>53</v>
      </c>
      <c r="AF26" s="40"/>
      <c r="AG26" s="39"/>
      <c r="AH26" s="39" t="s">
        <v>53</v>
      </c>
      <c r="AI26" s="40"/>
      <c r="AJ26" s="74"/>
      <c r="AK26" s="74" t="s">
        <v>53</v>
      </c>
      <c r="AL26" s="57"/>
      <c r="AM26" s="74"/>
      <c r="AN26" s="74" t="s">
        <v>53</v>
      </c>
      <c r="AO26" s="58"/>
      <c r="AP26" s="74"/>
      <c r="AQ26" s="74" t="s">
        <v>53</v>
      </c>
      <c r="AR26" s="58"/>
      <c r="AS26" s="74"/>
      <c r="AT26" s="74" t="s">
        <v>53</v>
      </c>
      <c r="AU26" s="58"/>
      <c r="AV26" s="74"/>
      <c r="AW26" s="74" t="s">
        <v>53</v>
      </c>
      <c r="AX26" s="75"/>
      <c r="AY26" s="75"/>
      <c r="AZ26" s="74" t="s">
        <v>53</v>
      </c>
      <c r="BA26" s="76"/>
      <c r="BB26" s="91" t="s">
        <v>53</v>
      </c>
      <c r="BC26" s="91" t="s">
        <v>116</v>
      </c>
      <c r="BD26" s="91" t="s">
        <v>117</v>
      </c>
      <c r="BE26" s="91" t="s">
        <v>103</v>
      </c>
      <c r="BF26" s="74" t="s">
        <v>53</v>
      </c>
      <c r="BG26" s="74" t="s">
        <v>53</v>
      </c>
      <c r="BH26" s="74" t="s">
        <v>53</v>
      </c>
      <c r="BI26" s="91" t="s">
        <v>103</v>
      </c>
    </row>
    <row r="27" spans="1:61" s="41" customFormat="1" ht="22.5" customHeight="1" x14ac:dyDescent="0.3">
      <c r="A27" s="65">
        <v>7</v>
      </c>
      <c r="B27" s="66" t="s">
        <v>70</v>
      </c>
      <c r="C27" s="93">
        <v>1972</v>
      </c>
      <c r="D27" s="78" t="s">
        <v>124</v>
      </c>
      <c r="E27" s="93">
        <v>9</v>
      </c>
      <c r="F27" s="93">
        <v>1</v>
      </c>
      <c r="G27" s="93">
        <v>54</v>
      </c>
      <c r="H27" s="94">
        <v>3</v>
      </c>
      <c r="I27" s="94">
        <v>51</v>
      </c>
      <c r="J27" s="94">
        <v>0</v>
      </c>
      <c r="K27" s="95">
        <v>2230.3200000000002</v>
      </c>
      <c r="L27" s="95">
        <v>1932</v>
      </c>
      <c r="M27" s="95">
        <v>112.6</v>
      </c>
      <c r="N27" s="95">
        <v>1819.4</v>
      </c>
      <c r="O27" s="94">
        <v>73</v>
      </c>
      <c r="P27" s="71"/>
      <c r="Q27" s="72"/>
      <c r="R27" s="90"/>
      <c r="S27" s="91" t="s">
        <v>53</v>
      </c>
      <c r="T27" s="92"/>
      <c r="U27" s="39">
        <v>1</v>
      </c>
      <c r="V27" s="39" t="s">
        <v>110</v>
      </c>
      <c r="W27" s="38">
        <v>45291</v>
      </c>
      <c r="X27" s="73"/>
      <c r="Y27" s="39" t="s">
        <v>53</v>
      </c>
      <c r="Z27" s="38"/>
      <c r="AA27" s="39"/>
      <c r="AB27" s="39" t="s">
        <v>53</v>
      </c>
      <c r="AC27" s="57"/>
      <c r="AD27" s="39"/>
      <c r="AE27" s="39" t="s">
        <v>53</v>
      </c>
      <c r="AF27" s="40"/>
      <c r="AG27" s="39"/>
      <c r="AH27" s="39" t="s">
        <v>53</v>
      </c>
      <c r="AI27" s="40"/>
      <c r="AJ27" s="74"/>
      <c r="AK27" s="74" t="s">
        <v>53</v>
      </c>
      <c r="AL27" s="57"/>
      <c r="AM27" s="74"/>
      <c r="AN27" s="74" t="s">
        <v>53</v>
      </c>
      <c r="AO27" s="58"/>
      <c r="AP27" s="74"/>
      <c r="AQ27" s="74" t="s">
        <v>53</v>
      </c>
      <c r="AR27" s="58"/>
      <c r="AS27" s="74"/>
      <c r="AT27" s="74" t="s">
        <v>53</v>
      </c>
      <c r="AU27" s="58"/>
      <c r="AV27" s="74"/>
      <c r="AW27" s="74" t="s">
        <v>53</v>
      </c>
      <c r="AX27" s="75"/>
      <c r="AY27" s="75"/>
      <c r="AZ27" s="74" t="s">
        <v>53</v>
      </c>
      <c r="BA27" s="76"/>
      <c r="BB27" s="91" t="s">
        <v>53</v>
      </c>
      <c r="BC27" s="91" t="s">
        <v>116</v>
      </c>
      <c r="BD27" s="91" t="s">
        <v>117</v>
      </c>
      <c r="BE27" s="91" t="s">
        <v>103</v>
      </c>
      <c r="BF27" s="74" t="s">
        <v>53</v>
      </c>
      <c r="BG27" s="74" t="s">
        <v>53</v>
      </c>
      <c r="BH27" s="74" t="s">
        <v>53</v>
      </c>
      <c r="BI27" s="91" t="s">
        <v>103</v>
      </c>
    </row>
    <row r="28" spans="1:61" s="41" customFormat="1" ht="22.5" customHeight="1" x14ac:dyDescent="0.3">
      <c r="A28" s="65">
        <v>8</v>
      </c>
      <c r="B28" s="66" t="s">
        <v>71</v>
      </c>
      <c r="C28" s="93">
        <v>1972</v>
      </c>
      <c r="D28" s="78" t="s">
        <v>124</v>
      </c>
      <c r="E28" s="93">
        <v>9</v>
      </c>
      <c r="F28" s="93">
        <v>4</v>
      </c>
      <c r="G28" s="93">
        <v>126</v>
      </c>
      <c r="H28" s="94">
        <v>9</v>
      </c>
      <c r="I28" s="94">
        <v>117</v>
      </c>
      <c r="J28" s="94">
        <v>0</v>
      </c>
      <c r="K28" s="95">
        <v>8600.76</v>
      </c>
      <c r="L28" s="95">
        <v>7418.8</v>
      </c>
      <c r="M28" s="95">
        <v>574.29999999999995</v>
      </c>
      <c r="N28" s="95">
        <v>6844.5</v>
      </c>
      <c r="O28" s="94">
        <v>295</v>
      </c>
      <c r="P28" s="71"/>
      <c r="Q28" s="72"/>
      <c r="R28" s="90"/>
      <c r="S28" s="91" t="s">
        <v>53</v>
      </c>
      <c r="T28" s="92"/>
      <c r="U28" s="39">
        <v>4</v>
      </c>
      <c r="V28" s="39" t="s">
        <v>54</v>
      </c>
      <c r="W28" s="38">
        <v>45291</v>
      </c>
      <c r="X28" s="73"/>
      <c r="Y28" s="39" t="s">
        <v>53</v>
      </c>
      <c r="Z28" s="38"/>
      <c r="AA28" s="39"/>
      <c r="AB28" s="39" t="s">
        <v>53</v>
      </c>
      <c r="AC28" s="57"/>
      <c r="AD28" s="39"/>
      <c r="AE28" s="39" t="s">
        <v>53</v>
      </c>
      <c r="AF28" s="40"/>
      <c r="AG28" s="39"/>
      <c r="AH28" s="39" t="s">
        <v>53</v>
      </c>
      <c r="AI28" s="40"/>
      <c r="AJ28" s="74"/>
      <c r="AK28" s="74" t="s">
        <v>53</v>
      </c>
      <c r="AL28" s="57"/>
      <c r="AM28" s="74"/>
      <c r="AN28" s="74" t="s">
        <v>53</v>
      </c>
      <c r="AO28" s="58"/>
      <c r="AP28" s="74"/>
      <c r="AQ28" s="74" t="s">
        <v>53</v>
      </c>
      <c r="AR28" s="58"/>
      <c r="AS28" s="74"/>
      <c r="AT28" s="74" t="s">
        <v>53</v>
      </c>
      <c r="AU28" s="58"/>
      <c r="AV28" s="74"/>
      <c r="AW28" s="74" t="s">
        <v>53</v>
      </c>
      <c r="AX28" s="75"/>
      <c r="AY28" s="75"/>
      <c r="AZ28" s="74" t="s">
        <v>53</v>
      </c>
      <c r="BA28" s="76"/>
      <c r="BB28" s="91" t="s">
        <v>53</v>
      </c>
      <c r="BC28" s="91" t="s">
        <v>115</v>
      </c>
      <c r="BD28" s="91" t="s">
        <v>62</v>
      </c>
      <c r="BE28" s="91" t="s">
        <v>102</v>
      </c>
      <c r="BF28" s="74" t="s">
        <v>53</v>
      </c>
      <c r="BG28" s="74" t="s">
        <v>53</v>
      </c>
      <c r="BH28" s="74" t="s">
        <v>53</v>
      </c>
      <c r="BI28" s="91" t="s">
        <v>102</v>
      </c>
    </row>
    <row r="29" spans="1:61" s="41" customFormat="1" ht="22.5" customHeight="1" x14ac:dyDescent="0.3">
      <c r="A29" s="65">
        <v>9</v>
      </c>
      <c r="B29" s="66" t="s">
        <v>51</v>
      </c>
      <c r="C29" s="67">
        <v>1977</v>
      </c>
      <c r="D29" s="68" t="s">
        <v>64</v>
      </c>
      <c r="E29" s="67">
        <v>9</v>
      </c>
      <c r="F29" s="67">
        <v>4</v>
      </c>
      <c r="G29" s="67">
        <v>144</v>
      </c>
      <c r="H29" s="69">
        <v>18</v>
      </c>
      <c r="I29" s="69">
        <v>126</v>
      </c>
      <c r="J29" s="69">
        <v>0</v>
      </c>
      <c r="K29" s="70">
        <v>9564.5</v>
      </c>
      <c r="L29" s="70">
        <v>7217.13</v>
      </c>
      <c r="M29" s="70">
        <v>901.2</v>
      </c>
      <c r="N29" s="70">
        <v>6315.93</v>
      </c>
      <c r="O29" s="69">
        <v>343</v>
      </c>
      <c r="P29" s="71"/>
      <c r="Q29" s="72"/>
      <c r="R29" s="90"/>
      <c r="S29" s="91" t="s">
        <v>53</v>
      </c>
      <c r="T29" s="92"/>
      <c r="U29" s="39">
        <v>4</v>
      </c>
      <c r="V29" s="39" t="s">
        <v>54</v>
      </c>
      <c r="W29" s="38">
        <v>45291</v>
      </c>
      <c r="X29" s="73"/>
      <c r="Y29" s="39" t="s">
        <v>53</v>
      </c>
      <c r="Z29" s="38"/>
      <c r="AA29" s="39"/>
      <c r="AB29" s="39" t="s">
        <v>53</v>
      </c>
      <c r="AC29" s="57"/>
      <c r="AD29" s="39"/>
      <c r="AE29" s="39" t="s">
        <v>53</v>
      </c>
      <c r="AF29" s="40"/>
      <c r="AG29" s="39"/>
      <c r="AH29" s="39" t="s">
        <v>53</v>
      </c>
      <c r="AI29" s="40"/>
      <c r="AJ29" s="74"/>
      <c r="AK29" s="74" t="s">
        <v>53</v>
      </c>
      <c r="AL29" s="57"/>
      <c r="AM29" s="74"/>
      <c r="AN29" s="74" t="s">
        <v>53</v>
      </c>
      <c r="AO29" s="58"/>
      <c r="AP29" s="74"/>
      <c r="AQ29" s="74" t="s">
        <v>53</v>
      </c>
      <c r="AR29" s="58"/>
      <c r="AS29" s="74"/>
      <c r="AT29" s="74" t="s">
        <v>53</v>
      </c>
      <c r="AU29" s="58"/>
      <c r="AV29" s="74"/>
      <c r="AW29" s="74" t="s">
        <v>53</v>
      </c>
      <c r="AX29" s="75"/>
      <c r="AY29" s="75"/>
      <c r="AZ29" s="74" t="s">
        <v>53</v>
      </c>
      <c r="BA29" s="76"/>
      <c r="BB29" s="91" t="s">
        <v>53</v>
      </c>
      <c r="BC29" s="91" t="s">
        <v>115</v>
      </c>
      <c r="BD29" s="91" t="s">
        <v>62</v>
      </c>
      <c r="BE29" s="91" t="s">
        <v>102</v>
      </c>
      <c r="BF29" s="74" t="s">
        <v>53</v>
      </c>
      <c r="BG29" s="74" t="s">
        <v>53</v>
      </c>
      <c r="BH29" s="74" t="s">
        <v>53</v>
      </c>
      <c r="BI29" s="91" t="s">
        <v>102</v>
      </c>
    </row>
    <row r="30" spans="1:61" s="41" customFormat="1" ht="22.5" customHeight="1" x14ac:dyDescent="0.3">
      <c r="A30" s="65">
        <v>10</v>
      </c>
      <c r="B30" s="66" t="s">
        <v>72</v>
      </c>
      <c r="C30" s="67">
        <v>1973</v>
      </c>
      <c r="D30" s="68" t="s">
        <v>124</v>
      </c>
      <c r="E30" s="67">
        <v>9</v>
      </c>
      <c r="F30" s="67">
        <v>4</v>
      </c>
      <c r="G30" s="67">
        <v>126</v>
      </c>
      <c r="H30" s="69">
        <v>6</v>
      </c>
      <c r="I30" s="69">
        <v>120</v>
      </c>
      <c r="J30" s="69">
        <v>0</v>
      </c>
      <c r="K30" s="70">
        <v>9686.2000000000007</v>
      </c>
      <c r="L30" s="70">
        <v>7453.4</v>
      </c>
      <c r="M30" s="70">
        <v>349.6</v>
      </c>
      <c r="N30" s="70">
        <v>7103.8</v>
      </c>
      <c r="O30" s="69">
        <v>289</v>
      </c>
      <c r="P30" s="71"/>
      <c r="Q30" s="72"/>
      <c r="R30" s="90"/>
      <c r="S30" s="91" t="s">
        <v>53</v>
      </c>
      <c r="T30" s="92"/>
      <c r="U30" s="39">
        <v>4</v>
      </c>
      <c r="V30" s="39" t="s">
        <v>54</v>
      </c>
      <c r="W30" s="38">
        <v>45291</v>
      </c>
      <c r="X30" s="73"/>
      <c r="Y30" s="39" t="s">
        <v>53</v>
      </c>
      <c r="Z30" s="38"/>
      <c r="AA30" s="39"/>
      <c r="AB30" s="39" t="s">
        <v>53</v>
      </c>
      <c r="AC30" s="57"/>
      <c r="AD30" s="39"/>
      <c r="AE30" s="39" t="s">
        <v>53</v>
      </c>
      <c r="AF30" s="40"/>
      <c r="AG30" s="39"/>
      <c r="AH30" s="39" t="s">
        <v>53</v>
      </c>
      <c r="AI30" s="40"/>
      <c r="AJ30" s="74"/>
      <c r="AK30" s="74" t="s">
        <v>53</v>
      </c>
      <c r="AL30" s="57"/>
      <c r="AM30" s="74"/>
      <c r="AN30" s="74" t="s">
        <v>53</v>
      </c>
      <c r="AO30" s="58"/>
      <c r="AP30" s="74"/>
      <c r="AQ30" s="74" t="s">
        <v>53</v>
      </c>
      <c r="AR30" s="58"/>
      <c r="AS30" s="74"/>
      <c r="AT30" s="74" t="s">
        <v>53</v>
      </c>
      <c r="AU30" s="58"/>
      <c r="AV30" s="74"/>
      <c r="AW30" s="74" t="s">
        <v>53</v>
      </c>
      <c r="AX30" s="75"/>
      <c r="AY30" s="75"/>
      <c r="AZ30" s="74" t="s">
        <v>53</v>
      </c>
      <c r="BA30" s="76"/>
      <c r="BB30" s="91" t="s">
        <v>53</v>
      </c>
      <c r="BC30" s="91" t="s">
        <v>115</v>
      </c>
      <c r="BD30" s="91" t="s">
        <v>62</v>
      </c>
      <c r="BE30" s="91" t="s">
        <v>102</v>
      </c>
      <c r="BF30" s="74" t="s">
        <v>53</v>
      </c>
      <c r="BG30" s="74" t="s">
        <v>53</v>
      </c>
      <c r="BH30" s="74" t="s">
        <v>53</v>
      </c>
      <c r="BI30" s="91" t="s">
        <v>102</v>
      </c>
    </row>
    <row r="31" spans="1:61" s="41" customFormat="1" ht="22.5" customHeight="1" x14ac:dyDescent="0.3">
      <c r="A31" s="65">
        <v>11</v>
      </c>
      <c r="B31" s="66" t="s">
        <v>73</v>
      </c>
      <c r="C31" s="67">
        <v>1971</v>
      </c>
      <c r="D31" s="68" t="s">
        <v>124</v>
      </c>
      <c r="E31" s="67">
        <v>9</v>
      </c>
      <c r="F31" s="67">
        <v>3</v>
      </c>
      <c r="G31" s="67">
        <v>166</v>
      </c>
      <c r="H31" s="69">
        <v>14</v>
      </c>
      <c r="I31" s="69">
        <v>152</v>
      </c>
      <c r="J31" s="69">
        <v>0</v>
      </c>
      <c r="K31" s="70">
        <v>10315.6</v>
      </c>
      <c r="L31" s="70">
        <v>6609.3</v>
      </c>
      <c r="M31" s="70">
        <v>586.4</v>
      </c>
      <c r="N31" s="70">
        <v>6022.9</v>
      </c>
      <c r="O31" s="69">
        <v>286</v>
      </c>
      <c r="P31" s="71"/>
      <c r="Q31" s="72"/>
      <c r="R31" s="90"/>
      <c r="S31" s="91" t="s">
        <v>53</v>
      </c>
      <c r="T31" s="92"/>
      <c r="U31" s="39">
        <v>3</v>
      </c>
      <c r="V31" s="39" t="s">
        <v>109</v>
      </c>
      <c r="W31" s="38">
        <v>45291</v>
      </c>
      <c r="X31" s="73"/>
      <c r="Y31" s="39" t="s">
        <v>53</v>
      </c>
      <c r="Z31" s="38"/>
      <c r="AA31" s="39"/>
      <c r="AB31" s="39" t="s">
        <v>53</v>
      </c>
      <c r="AC31" s="57"/>
      <c r="AD31" s="39"/>
      <c r="AE31" s="39" t="s">
        <v>53</v>
      </c>
      <c r="AF31" s="40"/>
      <c r="AG31" s="39"/>
      <c r="AH31" s="39" t="s">
        <v>53</v>
      </c>
      <c r="AI31" s="40"/>
      <c r="AJ31" s="74"/>
      <c r="AK31" s="74" t="s">
        <v>53</v>
      </c>
      <c r="AL31" s="57"/>
      <c r="AM31" s="74"/>
      <c r="AN31" s="74" t="s">
        <v>53</v>
      </c>
      <c r="AO31" s="58"/>
      <c r="AP31" s="74"/>
      <c r="AQ31" s="74" t="s">
        <v>53</v>
      </c>
      <c r="AR31" s="58"/>
      <c r="AS31" s="74"/>
      <c r="AT31" s="74" t="s">
        <v>53</v>
      </c>
      <c r="AU31" s="58"/>
      <c r="AV31" s="74"/>
      <c r="AW31" s="74" t="s">
        <v>53</v>
      </c>
      <c r="AX31" s="75"/>
      <c r="AY31" s="75"/>
      <c r="AZ31" s="74" t="s">
        <v>53</v>
      </c>
      <c r="BA31" s="76"/>
      <c r="BB31" s="91" t="s">
        <v>53</v>
      </c>
      <c r="BC31" s="91" t="s">
        <v>113</v>
      </c>
      <c r="BD31" s="91" t="s">
        <v>114</v>
      </c>
      <c r="BE31" s="91" t="s">
        <v>101</v>
      </c>
      <c r="BF31" s="74" t="s">
        <v>53</v>
      </c>
      <c r="BG31" s="74" t="s">
        <v>53</v>
      </c>
      <c r="BH31" s="74" t="s">
        <v>53</v>
      </c>
      <c r="BI31" s="91" t="s">
        <v>101</v>
      </c>
    </row>
    <row r="32" spans="1:61" s="41" customFormat="1" ht="22.5" customHeight="1" x14ac:dyDescent="0.3">
      <c r="A32" s="65">
        <v>12</v>
      </c>
      <c r="B32" s="66" t="s">
        <v>74</v>
      </c>
      <c r="C32" s="67">
        <v>1970</v>
      </c>
      <c r="D32" s="68" t="s">
        <v>48</v>
      </c>
      <c r="E32" s="67">
        <v>9</v>
      </c>
      <c r="F32" s="67">
        <v>4</v>
      </c>
      <c r="G32" s="67">
        <v>214</v>
      </c>
      <c r="H32" s="69">
        <v>17</v>
      </c>
      <c r="I32" s="69">
        <v>197</v>
      </c>
      <c r="J32" s="69">
        <v>0</v>
      </c>
      <c r="K32" s="70">
        <v>13946.6</v>
      </c>
      <c r="L32" s="70">
        <v>10758.1</v>
      </c>
      <c r="M32" s="70">
        <v>741.3</v>
      </c>
      <c r="N32" s="70">
        <v>10016.799999999999</v>
      </c>
      <c r="O32" s="69">
        <v>456</v>
      </c>
      <c r="P32" s="71"/>
      <c r="Q32" s="72"/>
      <c r="R32" s="90"/>
      <c r="S32" s="91" t="s">
        <v>53</v>
      </c>
      <c r="T32" s="92"/>
      <c r="U32" s="39">
        <v>4</v>
      </c>
      <c r="V32" s="39" t="s">
        <v>54</v>
      </c>
      <c r="W32" s="38">
        <v>45291</v>
      </c>
      <c r="X32" s="73"/>
      <c r="Y32" s="39" t="s">
        <v>53</v>
      </c>
      <c r="Z32" s="38"/>
      <c r="AA32" s="39"/>
      <c r="AB32" s="39" t="s">
        <v>53</v>
      </c>
      <c r="AC32" s="57"/>
      <c r="AD32" s="39"/>
      <c r="AE32" s="39" t="s">
        <v>53</v>
      </c>
      <c r="AF32" s="40"/>
      <c r="AG32" s="39"/>
      <c r="AH32" s="39" t="s">
        <v>53</v>
      </c>
      <c r="AI32" s="40"/>
      <c r="AJ32" s="74"/>
      <c r="AK32" s="74" t="s">
        <v>53</v>
      </c>
      <c r="AL32" s="57"/>
      <c r="AM32" s="74"/>
      <c r="AN32" s="74" t="s">
        <v>53</v>
      </c>
      <c r="AO32" s="58"/>
      <c r="AP32" s="74"/>
      <c r="AQ32" s="74" t="s">
        <v>53</v>
      </c>
      <c r="AR32" s="58"/>
      <c r="AS32" s="74"/>
      <c r="AT32" s="74" t="s">
        <v>53</v>
      </c>
      <c r="AU32" s="58"/>
      <c r="AV32" s="74"/>
      <c r="AW32" s="74" t="s">
        <v>53</v>
      </c>
      <c r="AX32" s="75"/>
      <c r="AY32" s="75"/>
      <c r="AZ32" s="74" t="s">
        <v>53</v>
      </c>
      <c r="BA32" s="76"/>
      <c r="BB32" s="91" t="s">
        <v>53</v>
      </c>
      <c r="BC32" s="91" t="s">
        <v>115</v>
      </c>
      <c r="BD32" s="91" t="s">
        <v>62</v>
      </c>
      <c r="BE32" s="91" t="s">
        <v>102</v>
      </c>
      <c r="BF32" s="74" t="s">
        <v>53</v>
      </c>
      <c r="BG32" s="74" t="s">
        <v>53</v>
      </c>
      <c r="BH32" s="74" t="s">
        <v>53</v>
      </c>
      <c r="BI32" s="91" t="s">
        <v>102</v>
      </c>
    </row>
    <row r="33" spans="1:61" s="41" customFormat="1" ht="42.75" customHeight="1" x14ac:dyDescent="0.3">
      <c r="A33" s="65">
        <v>13</v>
      </c>
      <c r="B33" s="66" t="s">
        <v>75</v>
      </c>
      <c r="C33" s="67">
        <v>1951</v>
      </c>
      <c r="D33" s="68" t="s">
        <v>126</v>
      </c>
      <c r="E33" s="67">
        <v>2</v>
      </c>
      <c r="F33" s="67">
        <v>1</v>
      </c>
      <c r="G33" s="67">
        <v>8</v>
      </c>
      <c r="H33" s="69">
        <v>5</v>
      </c>
      <c r="I33" s="69">
        <v>3</v>
      </c>
      <c r="J33" s="69">
        <v>0</v>
      </c>
      <c r="K33" s="70">
        <v>414.7</v>
      </c>
      <c r="L33" s="70">
        <v>373.2</v>
      </c>
      <c r="M33" s="70">
        <v>229.29999999999998</v>
      </c>
      <c r="N33" s="70">
        <v>143.9</v>
      </c>
      <c r="O33" s="69">
        <v>22</v>
      </c>
      <c r="P33" s="71" t="s">
        <v>127</v>
      </c>
      <c r="Q33" s="72">
        <v>2018</v>
      </c>
      <c r="R33" s="90">
        <v>464.2</v>
      </c>
      <c r="S33" s="91" t="s">
        <v>155</v>
      </c>
      <c r="T33" s="92">
        <v>45291</v>
      </c>
      <c r="U33" s="39"/>
      <c r="V33" s="39" t="s">
        <v>53</v>
      </c>
      <c r="W33" s="38"/>
      <c r="X33" s="73"/>
      <c r="Y33" s="39" t="s">
        <v>53</v>
      </c>
      <c r="Z33" s="38"/>
      <c r="AA33" s="39"/>
      <c r="AB33" s="39" t="s">
        <v>53</v>
      </c>
      <c r="AC33" s="57"/>
      <c r="AD33" s="39"/>
      <c r="AE33" s="39" t="s">
        <v>53</v>
      </c>
      <c r="AF33" s="40"/>
      <c r="AG33" s="39"/>
      <c r="AH33" s="39" t="s">
        <v>53</v>
      </c>
      <c r="AI33" s="40"/>
      <c r="AJ33" s="74"/>
      <c r="AK33" s="74" t="s">
        <v>53</v>
      </c>
      <c r="AL33" s="57"/>
      <c r="AM33" s="74"/>
      <c r="AN33" s="74" t="s">
        <v>53</v>
      </c>
      <c r="AO33" s="58"/>
      <c r="AP33" s="74"/>
      <c r="AQ33" s="74" t="s">
        <v>53</v>
      </c>
      <c r="AR33" s="58"/>
      <c r="AS33" s="74"/>
      <c r="AT33" s="74" t="s">
        <v>53</v>
      </c>
      <c r="AU33" s="58"/>
      <c r="AV33" s="74"/>
      <c r="AW33" s="74" t="s">
        <v>53</v>
      </c>
      <c r="AX33" s="75"/>
      <c r="AY33" s="75"/>
      <c r="AZ33" s="74" t="s">
        <v>53</v>
      </c>
      <c r="BA33" s="76"/>
      <c r="BB33" s="91" t="s">
        <v>53</v>
      </c>
      <c r="BC33" s="91" t="s">
        <v>156</v>
      </c>
      <c r="BD33" s="91" t="s">
        <v>157</v>
      </c>
      <c r="BE33" s="91" t="s">
        <v>134</v>
      </c>
      <c r="BF33" s="74" t="s">
        <v>53</v>
      </c>
      <c r="BG33" s="74" t="s">
        <v>53</v>
      </c>
      <c r="BH33" s="74" t="s">
        <v>53</v>
      </c>
      <c r="BI33" s="91" t="s">
        <v>134</v>
      </c>
    </row>
    <row r="34" spans="1:61" s="41" customFormat="1" ht="45" customHeight="1" x14ac:dyDescent="0.3">
      <c r="A34" s="65">
        <v>14</v>
      </c>
      <c r="B34" s="66" t="s">
        <v>76</v>
      </c>
      <c r="C34" s="67">
        <v>1952</v>
      </c>
      <c r="D34" s="68" t="s">
        <v>126</v>
      </c>
      <c r="E34" s="67">
        <v>2</v>
      </c>
      <c r="F34" s="67">
        <v>1</v>
      </c>
      <c r="G34" s="67">
        <v>8</v>
      </c>
      <c r="H34" s="69">
        <v>4</v>
      </c>
      <c r="I34" s="69">
        <v>4</v>
      </c>
      <c r="J34" s="69">
        <v>0</v>
      </c>
      <c r="K34" s="70">
        <v>414.5</v>
      </c>
      <c r="L34" s="70">
        <v>372.8</v>
      </c>
      <c r="M34" s="70">
        <v>123.4</v>
      </c>
      <c r="N34" s="70">
        <v>249.4</v>
      </c>
      <c r="O34" s="69">
        <v>22</v>
      </c>
      <c r="P34" s="71" t="s">
        <v>127</v>
      </c>
      <c r="Q34" s="72">
        <v>2018</v>
      </c>
      <c r="R34" s="90">
        <v>464.2</v>
      </c>
      <c r="S34" s="91" t="s">
        <v>158</v>
      </c>
      <c r="T34" s="92">
        <v>45291</v>
      </c>
      <c r="U34" s="39"/>
      <c r="V34" s="39" t="s">
        <v>53</v>
      </c>
      <c r="W34" s="38"/>
      <c r="X34" s="73"/>
      <c r="Y34" s="39" t="s">
        <v>53</v>
      </c>
      <c r="Z34" s="38"/>
      <c r="AA34" s="39"/>
      <c r="AB34" s="39" t="s">
        <v>53</v>
      </c>
      <c r="AC34" s="57"/>
      <c r="AD34" s="39"/>
      <c r="AE34" s="39" t="s">
        <v>53</v>
      </c>
      <c r="AF34" s="40"/>
      <c r="AG34" s="39"/>
      <c r="AH34" s="39" t="s">
        <v>53</v>
      </c>
      <c r="AI34" s="40"/>
      <c r="AJ34" s="74"/>
      <c r="AK34" s="74" t="s">
        <v>53</v>
      </c>
      <c r="AL34" s="57"/>
      <c r="AM34" s="74"/>
      <c r="AN34" s="74" t="s">
        <v>53</v>
      </c>
      <c r="AO34" s="58"/>
      <c r="AP34" s="74"/>
      <c r="AQ34" s="74" t="s">
        <v>53</v>
      </c>
      <c r="AR34" s="58"/>
      <c r="AS34" s="74"/>
      <c r="AT34" s="74" t="s">
        <v>53</v>
      </c>
      <c r="AU34" s="58"/>
      <c r="AV34" s="74"/>
      <c r="AW34" s="74" t="s">
        <v>53</v>
      </c>
      <c r="AX34" s="75"/>
      <c r="AY34" s="75"/>
      <c r="AZ34" s="74" t="s">
        <v>53</v>
      </c>
      <c r="BA34" s="76"/>
      <c r="BB34" s="91" t="s">
        <v>53</v>
      </c>
      <c r="BC34" s="91" t="s">
        <v>159</v>
      </c>
      <c r="BD34" s="91" t="s">
        <v>160</v>
      </c>
      <c r="BE34" s="91" t="s">
        <v>135</v>
      </c>
      <c r="BF34" s="74" t="s">
        <v>53</v>
      </c>
      <c r="BG34" s="74" t="s">
        <v>53</v>
      </c>
      <c r="BH34" s="74" t="s">
        <v>53</v>
      </c>
      <c r="BI34" s="91" t="s">
        <v>135</v>
      </c>
    </row>
    <row r="35" spans="1:61" s="41" customFormat="1" ht="42" customHeight="1" x14ac:dyDescent="0.3">
      <c r="A35" s="65">
        <v>15</v>
      </c>
      <c r="B35" s="66" t="s">
        <v>77</v>
      </c>
      <c r="C35" s="67">
        <v>1952</v>
      </c>
      <c r="D35" s="68" t="s">
        <v>126</v>
      </c>
      <c r="E35" s="67">
        <v>2</v>
      </c>
      <c r="F35" s="67">
        <v>2</v>
      </c>
      <c r="G35" s="67">
        <v>12</v>
      </c>
      <c r="H35" s="69">
        <v>3</v>
      </c>
      <c r="I35" s="69">
        <v>9</v>
      </c>
      <c r="J35" s="69">
        <v>0</v>
      </c>
      <c r="K35" s="70">
        <v>691.67</v>
      </c>
      <c r="L35" s="70">
        <v>631.27</v>
      </c>
      <c r="M35" s="70">
        <v>158.9</v>
      </c>
      <c r="N35" s="70">
        <v>472.37</v>
      </c>
      <c r="O35" s="69">
        <v>36</v>
      </c>
      <c r="P35" s="71" t="s">
        <v>127</v>
      </c>
      <c r="Q35" s="72">
        <v>2018</v>
      </c>
      <c r="R35" s="90">
        <v>764.07</v>
      </c>
      <c r="S35" s="91" t="s">
        <v>107</v>
      </c>
      <c r="T35" s="92">
        <v>45291</v>
      </c>
      <c r="U35" s="39"/>
      <c r="V35" s="39" t="s">
        <v>53</v>
      </c>
      <c r="W35" s="38"/>
      <c r="X35" s="73"/>
      <c r="Y35" s="39" t="s">
        <v>53</v>
      </c>
      <c r="Z35" s="38"/>
      <c r="AA35" s="39"/>
      <c r="AB35" s="39" t="s">
        <v>53</v>
      </c>
      <c r="AC35" s="57"/>
      <c r="AD35" s="39"/>
      <c r="AE35" s="39" t="s">
        <v>53</v>
      </c>
      <c r="AF35" s="40"/>
      <c r="AG35" s="39"/>
      <c r="AH35" s="39" t="s">
        <v>53</v>
      </c>
      <c r="AI35" s="40"/>
      <c r="AJ35" s="74"/>
      <c r="AK35" s="74" t="s">
        <v>53</v>
      </c>
      <c r="AL35" s="57"/>
      <c r="AM35" s="74"/>
      <c r="AN35" s="74" t="s">
        <v>53</v>
      </c>
      <c r="AO35" s="58"/>
      <c r="AP35" s="74"/>
      <c r="AQ35" s="74" t="s">
        <v>53</v>
      </c>
      <c r="AR35" s="58"/>
      <c r="AS35" s="74"/>
      <c r="AT35" s="74" t="s">
        <v>53</v>
      </c>
      <c r="AU35" s="58"/>
      <c r="AV35" s="74"/>
      <c r="AW35" s="74" t="s">
        <v>53</v>
      </c>
      <c r="AX35" s="75"/>
      <c r="AY35" s="75"/>
      <c r="AZ35" s="74" t="s">
        <v>53</v>
      </c>
      <c r="BA35" s="76"/>
      <c r="BB35" s="91" t="s">
        <v>53</v>
      </c>
      <c r="BC35" s="91" t="s">
        <v>118</v>
      </c>
      <c r="BD35" s="91" t="s">
        <v>119</v>
      </c>
      <c r="BE35" s="91" t="s">
        <v>104</v>
      </c>
      <c r="BF35" s="74" t="s">
        <v>53</v>
      </c>
      <c r="BG35" s="74" t="s">
        <v>53</v>
      </c>
      <c r="BH35" s="74" t="s">
        <v>53</v>
      </c>
      <c r="BI35" s="91" t="s">
        <v>104</v>
      </c>
    </row>
    <row r="36" spans="1:61" s="41" customFormat="1" ht="22.5" customHeight="1" x14ac:dyDescent="0.3">
      <c r="A36" s="65">
        <v>16</v>
      </c>
      <c r="B36" s="66" t="s">
        <v>78</v>
      </c>
      <c r="C36" s="67">
        <v>1958</v>
      </c>
      <c r="D36" s="68" t="s">
        <v>126</v>
      </c>
      <c r="E36" s="67">
        <v>2</v>
      </c>
      <c r="F36" s="67">
        <v>2</v>
      </c>
      <c r="G36" s="67">
        <v>12</v>
      </c>
      <c r="H36" s="69">
        <v>0</v>
      </c>
      <c r="I36" s="69">
        <v>12</v>
      </c>
      <c r="J36" s="69"/>
      <c r="K36" s="70">
        <v>719.71</v>
      </c>
      <c r="L36" s="70">
        <v>663.21</v>
      </c>
      <c r="M36" s="70">
        <v>0</v>
      </c>
      <c r="N36" s="70">
        <v>663.21</v>
      </c>
      <c r="O36" s="69">
        <v>24</v>
      </c>
      <c r="P36" s="71"/>
      <c r="Q36" s="72"/>
      <c r="R36" s="90">
        <v>788.21</v>
      </c>
      <c r="S36" s="91" t="s">
        <v>161</v>
      </c>
      <c r="T36" s="92">
        <v>45291</v>
      </c>
      <c r="U36" s="39"/>
      <c r="V36" s="39" t="s">
        <v>53</v>
      </c>
      <c r="W36" s="38"/>
      <c r="X36" s="73"/>
      <c r="Y36" s="39" t="s">
        <v>53</v>
      </c>
      <c r="Z36" s="38"/>
      <c r="AA36" s="39"/>
      <c r="AB36" s="39" t="s">
        <v>53</v>
      </c>
      <c r="AC36" s="57"/>
      <c r="AD36" s="39"/>
      <c r="AE36" s="39" t="s">
        <v>53</v>
      </c>
      <c r="AF36" s="40"/>
      <c r="AG36" s="39"/>
      <c r="AH36" s="39" t="s">
        <v>53</v>
      </c>
      <c r="AI36" s="40"/>
      <c r="AJ36" s="74"/>
      <c r="AK36" s="74" t="s">
        <v>53</v>
      </c>
      <c r="AL36" s="57"/>
      <c r="AM36" s="74"/>
      <c r="AN36" s="74" t="s">
        <v>53</v>
      </c>
      <c r="AO36" s="58"/>
      <c r="AP36" s="74"/>
      <c r="AQ36" s="74" t="s">
        <v>53</v>
      </c>
      <c r="AR36" s="58"/>
      <c r="AS36" s="74"/>
      <c r="AT36" s="74" t="s">
        <v>53</v>
      </c>
      <c r="AU36" s="58"/>
      <c r="AV36" s="74"/>
      <c r="AW36" s="74" t="s">
        <v>53</v>
      </c>
      <c r="AX36" s="75"/>
      <c r="AY36" s="75"/>
      <c r="AZ36" s="74" t="s">
        <v>53</v>
      </c>
      <c r="BA36" s="76"/>
      <c r="BB36" s="91" t="s">
        <v>53</v>
      </c>
      <c r="BC36" s="91" t="s">
        <v>162</v>
      </c>
      <c r="BD36" s="91" t="s">
        <v>163</v>
      </c>
      <c r="BE36" s="91" t="s">
        <v>136</v>
      </c>
      <c r="BF36" s="74" t="s">
        <v>53</v>
      </c>
      <c r="BG36" s="74" t="s">
        <v>53</v>
      </c>
      <c r="BH36" s="74" t="s">
        <v>53</v>
      </c>
      <c r="BI36" s="91" t="s">
        <v>136</v>
      </c>
    </row>
    <row r="37" spans="1:61" s="41" customFormat="1" ht="41.25" customHeight="1" x14ac:dyDescent="0.3">
      <c r="A37" s="65">
        <v>17</v>
      </c>
      <c r="B37" s="66" t="s">
        <v>79</v>
      </c>
      <c r="C37" s="67">
        <v>1952</v>
      </c>
      <c r="D37" s="68" t="s">
        <v>126</v>
      </c>
      <c r="E37" s="67">
        <v>2</v>
      </c>
      <c r="F37" s="67">
        <v>2</v>
      </c>
      <c r="G37" s="67">
        <v>12</v>
      </c>
      <c r="H37" s="69">
        <v>5</v>
      </c>
      <c r="I37" s="69">
        <v>7</v>
      </c>
      <c r="J37" s="69">
        <v>0</v>
      </c>
      <c r="K37" s="70">
        <v>674.36</v>
      </c>
      <c r="L37" s="70">
        <v>615.76</v>
      </c>
      <c r="M37" s="70">
        <v>225.9</v>
      </c>
      <c r="N37" s="70">
        <v>389.86</v>
      </c>
      <c r="O37" s="69">
        <v>36</v>
      </c>
      <c r="P37" s="71" t="s">
        <v>127</v>
      </c>
      <c r="Q37" s="72">
        <v>2018</v>
      </c>
      <c r="R37" s="90">
        <v>744.96</v>
      </c>
      <c r="S37" s="91" t="s">
        <v>164</v>
      </c>
      <c r="T37" s="92">
        <v>45291</v>
      </c>
      <c r="U37" s="39"/>
      <c r="V37" s="39" t="s">
        <v>53</v>
      </c>
      <c r="W37" s="38"/>
      <c r="X37" s="73"/>
      <c r="Y37" s="39" t="s">
        <v>53</v>
      </c>
      <c r="Z37" s="38"/>
      <c r="AA37" s="39"/>
      <c r="AB37" s="39" t="s">
        <v>53</v>
      </c>
      <c r="AC37" s="57"/>
      <c r="AD37" s="39"/>
      <c r="AE37" s="39" t="s">
        <v>53</v>
      </c>
      <c r="AF37" s="40"/>
      <c r="AG37" s="39"/>
      <c r="AH37" s="39" t="s">
        <v>53</v>
      </c>
      <c r="AI37" s="40"/>
      <c r="AJ37" s="74"/>
      <c r="AK37" s="74" t="s">
        <v>53</v>
      </c>
      <c r="AL37" s="57"/>
      <c r="AM37" s="74"/>
      <c r="AN37" s="74" t="s">
        <v>53</v>
      </c>
      <c r="AO37" s="58"/>
      <c r="AP37" s="74"/>
      <c r="AQ37" s="74" t="s">
        <v>53</v>
      </c>
      <c r="AR37" s="58"/>
      <c r="AS37" s="74"/>
      <c r="AT37" s="74" t="s">
        <v>53</v>
      </c>
      <c r="AU37" s="58"/>
      <c r="AV37" s="74"/>
      <c r="AW37" s="74" t="s">
        <v>53</v>
      </c>
      <c r="AX37" s="75"/>
      <c r="AY37" s="75"/>
      <c r="AZ37" s="74" t="s">
        <v>53</v>
      </c>
      <c r="BA37" s="76"/>
      <c r="BB37" s="91" t="s">
        <v>53</v>
      </c>
      <c r="BC37" s="91" t="s">
        <v>165</v>
      </c>
      <c r="BD37" s="91" t="s">
        <v>166</v>
      </c>
      <c r="BE37" s="91" t="s">
        <v>137</v>
      </c>
      <c r="BF37" s="74" t="s">
        <v>53</v>
      </c>
      <c r="BG37" s="74" t="s">
        <v>53</v>
      </c>
      <c r="BH37" s="74" t="s">
        <v>53</v>
      </c>
      <c r="BI37" s="91" t="s">
        <v>137</v>
      </c>
    </row>
    <row r="38" spans="1:61" s="41" customFormat="1" ht="40.5" customHeight="1" x14ac:dyDescent="0.3">
      <c r="A38" s="65">
        <v>18</v>
      </c>
      <c r="B38" s="66" t="s">
        <v>80</v>
      </c>
      <c r="C38" s="67">
        <v>1952</v>
      </c>
      <c r="D38" s="68" t="s">
        <v>126</v>
      </c>
      <c r="E38" s="67">
        <v>2</v>
      </c>
      <c r="F38" s="67">
        <v>2</v>
      </c>
      <c r="G38" s="67">
        <v>12</v>
      </c>
      <c r="H38" s="69">
        <v>3</v>
      </c>
      <c r="I38" s="69">
        <v>9</v>
      </c>
      <c r="J38" s="69">
        <v>0</v>
      </c>
      <c r="K38" s="70">
        <v>696.4</v>
      </c>
      <c r="L38" s="70">
        <v>638.5</v>
      </c>
      <c r="M38" s="70">
        <v>175.8</v>
      </c>
      <c r="N38" s="70">
        <v>462.7</v>
      </c>
      <c r="O38" s="69">
        <v>35</v>
      </c>
      <c r="P38" s="71" t="s">
        <v>127</v>
      </c>
      <c r="Q38" s="72">
        <v>2018</v>
      </c>
      <c r="R38" s="90">
        <v>766.3</v>
      </c>
      <c r="S38" s="91" t="s">
        <v>167</v>
      </c>
      <c r="T38" s="92">
        <v>45291</v>
      </c>
      <c r="U38" s="39"/>
      <c r="V38" s="39" t="s">
        <v>53</v>
      </c>
      <c r="W38" s="38"/>
      <c r="X38" s="73"/>
      <c r="Y38" s="39" t="s">
        <v>53</v>
      </c>
      <c r="Z38" s="38"/>
      <c r="AA38" s="39"/>
      <c r="AB38" s="39" t="s">
        <v>53</v>
      </c>
      <c r="AC38" s="57"/>
      <c r="AD38" s="39"/>
      <c r="AE38" s="39" t="s">
        <v>53</v>
      </c>
      <c r="AF38" s="40"/>
      <c r="AG38" s="39"/>
      <c r="AH38" s="39" t="s">
        <v>53</v>
      </c>
      <c r="AI38" s="40"/>
      <c r="AJ38" s="74"/>
      <c r="AK38" s="74" t="s">
        <v>53</v>
      </c>
      <c r="AL38" s="57"/>
      <c r="AM38" s="74"/>
      <c r="AN38" s="74" t="s">
        <v>53</v>
      </c>
      <c r="AO38" s="58"/>
      <c r="AP38" s="74"/>
      <c r="AQ38" s="74" t="s">
        <v>53</v>
      </c>
      <c r="AR38" s="58"/>
      <c r="AS38" s="74"/>
      <c r="AT38" s="74" t="s">
        <v>53</v>
      </c>
      <c r="AU38" s="58"/>
      <c r="AV38" s="74"/>
      <c r="AW38" s="74" t="s">
        <v>53</v>
      </c>
      <c r="AX38" s="75"/>
      <c r="AY38" s="75"/>
      <c r="AZ38" s="74" t="s">
        <v>53</v>
      </c>
      <c r="BA38" s="76"/>
      <c r="BB38" s="91" t="s">
        <v>53</v>
      </c>
      <c r="BC38" s="91" t="s">
        <v>168</v>
      </c>
      <c r="BD38" s="91" t="s">
        <v>169</v>
      </c>
      <c r="BE38" s="91" t="s">
        <v>138</v>
      </c>
      <c r="BF38" s="74" t="s">
        <v>53</v>
      </c>
      <c r="BG38" s="74" t="s">
        <v>53</v>
      </c>
      <c r="BH38" s="74" t="s">
        <v>53</v>
      </c>
      <c r="BI38" s="91" t="s">
        <v>138</v>
      </c>
    </row>
    <row r="39" spans="1:61" s="41" customFormat="1" ht="40.5" customHeight="1" x14ac:dyDescent="0.3">
      <c r="A39" s="65">
        <v>19</v>
      </c>
      <c r="B39" s="66" t="s">
        <v>81</v>
      </c>
      <c r="C39" s="67">
        <v>1951</v>
      </c>
      <c r="D39" s="68" t="s">
        <v>126</v>
      </c>
      <c r="E39" s="67">
        <v>2</v>
      </c>
      <c r="F39" s="67">
        <v>2</v>
      </c>
      <c r="G39" s="67">
        <v>12</v>
      </c>
      <c r="H39" s="69">
        <v>6</v>
      </c>
      <c r="I39" s="69">
        <v>6</v>
      </c>
      <c r="J39" s="69">
        <v>0</v>
      </c>
      <c r="K39" s="70">
        <v>674</v>
      </c>
      <c r="L39" s="70">
        <v>616.6</v>
      </c>
      <c r="M39" s="70">
        <v>266.8</v>
      </c>
      <c r="N39" s="70">
        <v>349.8</v>
      </c>
      <c r="O39" s="69">
        <v>47</v>
      </c>
      <c r="P39" s="71" t="s">
        <v>127</v>
      </c>
      <c r="Q39" s="72">
        <v>2018</v>
      </c>
      <c r="R39" s="90">
        <v>743.4</v>
      </c>
      <c r="S39" s="91" t="s">
        <v>170</v>
      </c>
      <c r="T39" s="92">
        <v>45291</v>
      </c>
      <c r="U39" s="39"/>
      <c r="V39" s="39" t="s">
        <v>53</v>
      </c>
      <c r="W39" s="38"/>
      <c r="X39" s="73"/>
      <c r="Y39" s="39" t="s">
        <v>53</v>
      </c>
      <c r="Z39" s="38"/>
      <c r="AA39" s="39"/>
      <c r="AB39" s="39" t="s">
        <v>53</v>
      </c>
      <c r="AC39" s="57"/>
      <c r="AD39" s="39"/>
      <c r="AE39" s="39" t="s">
        <v>53</v>
      </c>
      <c r="AF39" s="40"/>
      <c r="AG39" s="39"/>
      <c r="AH39" s="39" t="s">
        <v>53</v>
      </c>
      <c r="AI39" s="40"/>
      <c r="AJ39" s="74"/>
      <c r="AK39" s="74" t="s">
        <v>53</v>
      </c>
      <c r="AL39" s="57"/>
      <c r="AM39" s="74"/>
      <c r="AN39" s="74" t="s">
        <v>53</v>
      </c>
      <c r="AO39" s="58"/>
      <c r="AP39" s="74"/>
      <c r="AQ39" s="74" t="s">
        <v>53</v>
      </c>
      <c r="AR39" s="58"/>
      <c r="AS39" s="74"/>
      <c r="AT39" s="74" t="s">
        <v>53</v>
      </c>
      <c r="AU39" s="58"/>
      <c r="AV39" s="74"/>
      <c r="AW39" s="74" t="s">
        <v>53</v>
      </c>
      <c r="AX39" s="75"/>
      <c r="AY39" s="75"/>
      <c r="AZ39" s="74" t="s">
        <v>53</v>
      </c>
      <c r="BA39" s="76"/>
      <c r="BB39" s="91" t="s">
        <v>53</v>
      </c>
      <c r="BC39" s="91" t="s">
        <v>171</v>
      </c>
      <c r="BD39" s="91" t="s">
        <v>172</v>
      </c>
      <c r="BE39" s="91" t="s">
        <v>139</v>
      </c>
      <c r="BF39" s="74" t="s">
        <v>53</v>
      </c>
      <c r="BG39" s="74" t="s">
        <v>53</v>
      </c>
      <c r="BH39" s="74" t="s">
        <v>53</v>
      </c>
      <c r="BI39" s="91" t="s">
        <v>139</v>
      </c>
    </row>
    <row r="40" spans="1:61" s="41" customFormat="1" ht="43.5" customHeight="1" x14ac:dyDescent="0.3">
      <c r="A40" s="65">
        <v>20</v>
      </c>
      <c r="B40" s="66" t="s">
        <v>82</v>
      </c>
      <c r="C40" s="67">
        <v>1951</v>
      </c>
      <c r="D40" s="68" t="s">
        <v>126</v>
      </c>
      <c r="E40" s="67">
        <v>2</v>
      </c>
      <c r="F40" s="67">
        <v>2</v>
      </c>
      <c r="G40" s="67">
        <v>16</v>
      </c>
      <c r="H40" s="69">
        <v>2</v>
      </c>
      <c r="I40" s="69">
        <v>14</v>
      </c>
      <c r="J40" s="69">
        <v>0</v>
      </c>
      <c r="K40" s="70">
        <v>756.1</v>
      </c>
      <c r="L40" s="70">
        <v>675.1</v>
      </c>
      <c r="M40" s="70">
        <v>93.9</v>
      </c>
      <c r="N40" s="70">
        <v>581.20000000000005</v>
      </c>
      <c r="O40" s="69">
        <v>32</v>
      </c>
      <c r="P40" s="71" t="s">
        <v>127</v>
      </c>
      <c r="Q40" s="72">
        <v>2018</v>
      </c>
      <c r="R40" s="90">
        <v>1061.1099999999999</v>
      </c>
      <c r="S40" s="91" t="s">
        <v>173</v>
      </c>
      <c r="T40" s="92">
        <v>45291</v>
      </c>
      <c r="U40" s="39"/>
      <c r="V40" s="39" t="s">
        <v>53</v>
      </c>
      <c r="W40" s="38"/>
      <c r="X40" s="73"/>
      <c r="Y40" s="39" t="s">
        <v>53</v>
      </c>
      <c r="Z40" s="38"/>
      <c r="AA40" s="39"/>
      <c r="AB40" s="39" t="s">
        <v>53</v>
      </c>
      <c r="AC40" s="57"/>
      <c r="AD40" s="39"/>
      <c r="AE40" s="39" t="s">
        <v>53</v>
      </c>
      <c r="AF40" s="40"/>
      <c r="AG40" s="39"/>
      <c r="AH40" s="39" t="s">
        <v>53</v>
      </c>
      <c r="AI40" s="40"/>
      <c r="AJ40" s="74"/>
      <c r="AK40" s="74" t="s">
        <v>53</v>
      </c>
      <c r="AL40" s="57"/>
      <c r="AM40" s="74"/>
      <c r="AN40" s="74" t="s">
        <v>53</v>
      </c>
      <c r="AO40" s="58"/>
      <c r="AP40" s="74"/>
      <c r="AQ40" s="74" t="s">
        <v>53</v>
      </c>
      <c r="AR40" s="58"/>
      <c r="AS40" s="74"/>
      <c r="AT40" s="74" t="s">
        <v>53</v>
      </c>
      <c r="AU40" s="58"/>
      <c r="AV40" s="74"/>
      <c r="AW40" s="74" t="s">
        <v>53</v>
      </c>
      <c r="AX40" s="75"/>
      <c r="AY40" s="75"/>
      <c r="AZ40" s="74" t="s">
        <v>53</v>
      </c>
      <c r="BA40" s="76"/>
      <c r="BB40" s="91" t="s">
        <v>53</v>
      </c>
      <c r="BC40" s="91" t="s">
        <v>174</v>
      </c>
      <c r="BD40" s="91" t="s">
        <v>175</v>
      </c>
      <c r="BE40" s="91" t="s">
        <v>140</v>
      </c>
      <c r="BF40" s="74" t="s">
        <v>53</v>
      </c>
      <c r="BG40" s="74" t="s">
        <v>53</v>
      </c>
      <c r="BH40" s="74" t="s">
        <v>53</v>
      </c>
      <c r="BI40" s="91" t="s">
        <v>140</v>
      </c>
    </row>
    <row r="41" spans="1:61" s="41" customFormat="1" ht="45" customHeight="1" x14ac:dyDescent="0.3">
      <c r="A41" s="65">
        <v>21</v>
      </c>
      <c r="B41" s="66" t="s">
        <v>83</v>
      </c>
      <c r="C41" s="67">
        <v>1951</v>
      </c>
      <c r="D41" s="68" t="s">
        <v>126</v>
      </c>
      <c r="E41" s="67">
        <v>3</v>
      </c>
      <c r="F41" s="67">
        <v>2</v>
      </c>
      <c r="G41" s="67">
        <v>18</v>
      </c>
      <c r="H41" s="69">
        <v>6</v>
      </c>
      <c r="I41" s="69">
        <v>12</v>
      </c>
      <c r="J41" s="69">
        <v>0</v>
      </c>
      <c r="K41" s="70">
        <v>1017.4</v>
      </c>
      <c r="L41" s="70">
        <v>905.2</v>
      </c>
      <c r="M41" s="70">
        <v>216.8</v>
      </c>
      <c r="N41" s="70">
        <v>688.40000000000009</v>
      </c>
      <c r="O41" s="69">
        <v>53</v>
      </c>
      <c r="P41" s="71" t="s">
        <v>127</v>
      </c>
      <c r="Q41" s="72">
        <v>2018</v>
      </c>
      <c r="R41" s="90">
        <v>1147.5999999999999</v>
      </c>
      <c r="S41" s="91" t="s">
        <v>176</v>
      </c>
      <c r="T41" s="92">
        <v>45291</v>
      </c>
      <c r="U41" s="39"/>
      <c r="V41" s="39" t="s">
        <v>53</v>
      </c>
      <c r="W41" s="38"/>
      <c r="X41" s="73"/>
      <c r="Y41" s="39" t="s">
        <v>53</v>
      </c>
      <c r="Z41" s="38"/>
      <c r="AA41" s="39"/>
      <c r="AB41" s="39" t="s">
        <v>53</v>
      </c>
      <c r="AC41" s="57"/>
      <c r="AD41" s="39"/>
      <c r="AE41" s="39" t="s">
        <v>53</v>
      </c>
      <c r="AF41" s="40"/>
      <c r="AG41" s="39"/>
      <c r="AH41" s="39" t="s">
        <v>53</v>
      </c>
      <c r="AI41" s="40"/>
      <c r="AJ41" s="74"/>
      <c r="AK41" s="74" t="s">
        <v>53</v>
      </c>
      <c r="AL41" s="57"/>
      <c r="AM41" s="74"/>
      <c r="AN41" s="74" t="s">
        <v>53</v>
      </c>
      <c r="AO41" s="58"/>
      <c r="AP41" s="74"/>
      <c r="AQ41" s="74" t="s">
        <v>53</v>
      </c>
      <c r="AR41" s="58"/>
      <c r="AS41" s="74"/>
      <c r="AT41" s="74" t="s">
        <v>53</v>
      </c>
      <c r="AU41" s="58"/>
      <c r="AV41" s="74"/>
      <c r="AW41" s="74" t="s">
        <v>53</v>
      </c>
      <c r="AX41" s="75"/>
      <c r="AY41" s="75"/>
      <c r="AZ41" s="74" t="s">
        <v>53</v>
      </c>
      <c r="BA41" s="76"/>
      <c r="BB41" s="91" t="s">
        <v>53</v>
      </c>
      <c r="BC41" s="91" t="s">
        <v>177</v>
      </c>
      <c r="BD41" s="91" t="s">
        <v>178</v>
      </c>
      <c r="BE41" s="91" t="s">
        <v>141</v>
      </c>
      <c r="BF41" s="74" t="s">
        <v>53</v>
      </c>
      <c r="BG41" s="74" t="s">
        <v>53</v>
      </c>
      <c r="BH41" s="74" t="s">
        <v>53</v>
      </c>
      <c r="BI41" s="91" t="s">
        <v>141</v>
      </c>
    </row>
    <row r="42" spans="1:61" s="41" customFormat="1" ht="22.5" customHeight="1" x14ac:dyDescent="0.3">
      <c r="A42" s="65">
        <v>22</v>
      </c>
      <c r="B42" s="66" t="s">
        <v>84</v>
      </c>
      <c r="C42" s="67">
        <v>1975</v>
      </c>
      <c r="D42" s="68" t="s">
        <v>124</v>
      </c>
      <c r="E42" s="67">
        <v>9</v>
      </c>
      <c r="F42" s="67">
        <v>2</v>
      </c>
      <c r="G42" s="67">
        <v>127</v>
      </c>
      <c r="H42" s="69">
        <v>8</v>
      </c>
      <c r="I42" s="69">
        <v>119</v>
      </c>
      <c r="J42" s="69">
        <v>0</v>
      </c>
      <c r="K42" s="70">
        <v>8205.7000000000007</v>
      </c>
      <c r="L42" s="70">
        <v>6387.96</v>
      </c>
      <c r="M42" s="70">
        <v>441.4</v>
      </c>
      <c r="N42" s="70">
        <v>5946.56</v>
      </c>
      <c r="O42" s="69">
        <v>252</v>
      </c>
      <c r="P42" s="71"/>
      <c r="Q42" s="72"/>
      <c r="R42" s="90"/>
      <c r="S42" s="91" t="s">
        <v>53</v>
      </c>
      <c r="T42" s="92"/>
      <c r="U42" s="39">
        <v>2</v>
      </c>
      <c r="V42" s="39" t="s">
        <v>111</v>
      </c>
      <c r="W42" s="38">
        <v>45291</v>
      </c>
      <c r="X42" s="73"/>
      <c r="Y42" s="39" t="s">
        <v>53</v>
      </c>
      <c r="Z42" s="38"/>
      <c r="AA42" s="39"/>
      <c r="AB42" s="39" t="s">
        <v>53</v>
      </c>
      <c r="AC42" s="57"/>
      <c r="AD42" s="39"/>
      <c r="AE42" s="39" t="s">
        <v>53</v>
      </c>
      <c r="AF42" s="40"/>
      <c r="AG42" s="39"/>
      <c r="AH42" s="39" t="s">
        <v>53</v>
      </c>
      <c r="AI42" s="40"/>
      <c r="AJ42" s="74"/>
      <c r="AK42" s="74" t="s">
        <v>53</v>
      </c>
      <c r="AL42" s="57"/>
      <c r="AM42" s="74"/>
      <c r="AN42" s="74" t="s">
        <v>53</v>
      </c>
      <c r="AO42" s="58"/>
      <c r="AP42" s="74"/>
      <c r="AQ42" s="74" t="s">
        <v>53</v>
      </c>
      <c r="AR42" s="58"/>
      <c r="AS42" s="74"/>
      <c r="AT42" s="74" t="s">
        <v>53</v>
      </c>
      <c r="AU42" s="58"/>
      <c r="AV42" s="74"/>
      <c r="AW42" s="74" t="s">
        <v>53</v>
      </c>
      <c r="AX42" s="75"/>
      <c r="AY42" s="75"/>
      <c r="AZ42" s="74" t="s">
        <v>53</v>
      </c>
      <c r="BA42" s="76"/>
      <c r="BB42" s="91" t="s">
        <v>53</v>
      </c>
      <c r="BC42" s="91" t="s">
        <v>120</v>
      </c>
      <c r="BD42" s="91" t="s">
        <v>121</v>
      </c>
      <c r="BE42" s="91" t="s">
        <v>105</v>
      </c>
      <c r="BF42" s="74" t="s">
        <v>53</v>
      </c>
      <c r="BG42" s="74" t="s">
        <v>53</v>
      </c>
      <c r="BH42" s="74" t="s">
        <v>53</v>
      </c>
      <c r="BI42" s="91" t="s">
        <v>105</v>
      </c>
    </row>
    <row r="43" spans="1:61" s="41" customFormat="1" ht="22.5" customHeight="1" x14ac:dyDescent="0.3">
      <c r="A43" s="65">
        <v>23</v>
      </c>
      <c r="B43" s="66" t="s">
        <v>85</v>
      </c>
      <c r="C43" s="67">
        <v>1975</v>
      </c>
      <c r="D43" s="68" t="s">
        <v>124</v>
      </c>
      <c r="E43" s="67">
        <v>9</v>
      </c>
      <c r="F43" s="67">
        <v>3</v>
      </c>
      <c r="G43" s="67">
        <v>189</v>
      </c>
      <c r="H43" s="69">
        <v>16</v>
      </c>
      <c r="I43" s="69">
        <v>173</v>
      </c>
      <c r="J43" s="69">
        <v>0</v>
      </c>
      <c r="K43" s="70">
        <v>12174.8</v>
      </c>
      <c r="L43" s="70">
        <v>9549.7999999999993</v>
      </c>
      <c r="M43" s="70">
        <v>787.6</v>
      </c>
      <c r="N43" s="70">
        <v>8762.2000000000007</v>
      </c>
      <c r="O43" s="69">
        <v>369</v>
      </c>
      <c r="P43" s="71"/>
      <c r="Q43" s="72"/>
      <c r="R43" s="90"/>
      <c r="S43" s="91" t="s">
        <v>53</v>
      </c>
      <c r="T43" s="92"/>
      <c r="U43" s="39">
        <v>3</v>
      </c>
      <c r="V43" s="39" t="s">
        <v>109</v>
      </c>
      <c r="W43" s="38">
        <v>45291</v>
      </c>
      <c r="X43" s="73"/>
      <c r="Y43" s="39" t="s">
        <v>53</v>
      </c>
      <c r="Z43" s="38"/>
      <c r="AA43" s="39"/>
      <c r="AB43" s="39" t="s">
        <v>53</v>
      </c>
      <c r="AC43" s="57"/>
      <c r="AD43" s="39"/>
      <c r="AE43" s="39" t="s">
        <v>53</v>
      </c>
      <c r="AF43" s="40"/>
      <c r="AG43" s="39"/>
      <c r="AH43" s="39" t="s">
        <v>53</v>
      </c>
      <c r="AI43" s="40"/>
      <c r="AJ43" s="74"/>
      <c r="AK43" s="74" t="s">
        <v>53</v>
      </c>
      <c r="AL43" s="57"/>
      <c r="AM43" s="74"/>
      <c r="AN43" s="74" t="s">
        <v>53</v>
      </c>
      <c r="AO43" s="58"/>
      <c r="AP43" s="74"/>
      <c r="AQ43" s="74" t="s">
        <v>53</v>
      </c>
      <c r="AR43" s="58"/>
      <c r="AS43" s="74"/>
      <c r="AT43" s="74" t="s">
        <v>53</v>
      </c>
      <c r="AU43" s="58"/>
      <c r="AV43" s="74"/>
      <c r="AW43" s="74" t="s">
        <v>53</v>
      </c>
      <c r="AX43" s="75"/>
      <c r="AY43" s="75"/>
      <c r="AZ43" s="74" t="s">
        <v>53</v>
      </c>
      <c r="BA43" s="76"/>
      <c r="BB43" s="91" t="s">
        <v>53</v>
      </c>
      <c r="BC43" s="91" t="s">
        <v>113</v>
      </c>
      <c r="BD43" s="91" t="s">
        <v>114</v>
      </c>
      <c r="BE43" s="91" t="s">
        <v>101</v>
      </c>
      <c r="BF43" s="74" t="s">
        <v>53</v>
      </c>
      <c r="BG43" s="74" t="s">
        <v>53</v>
      </c>
      <c r="BH43" s="74" t="s">
        <v>53</v>
      </c>
      <c r="BI43" s="91" t="s">
        <v>101</v>
      </c>
    </row>
    <row r="44" spans="1:61" s="41" customFormat="1" ht="39.75" customHeight="1" x14ac:dyDescent="0.3">
      <c r="A44" s="65">
        <v>24</v>
      </c>
      <c r="B44" s="66" t="s">
        <v>86</v>
      </c>
      <c r="C44" s="67">
        <v>1952</v>
      </c>
      <c r="D44" s="68" t="s">
        <v>126</v>
      </c>
      <c r="E44" s="67">
        <v>2</v>
      </c>
      <c r="F44" s="67">
        <v>1</v>
      </c>
      <c r="G44" s="67">
        <v>8</v>
      </c>
      <c r="H44" s="69">
        <v>3</v>
      </c>
      <c r="I44" s="69">
        <v>5</v>
      </c>
      <c r="J44" s="69">
        <v>0</v>
      </c>
      <c r="K44" s="70">
        <v>432.5</v>
      </c>
      <c r="L44" s="70">
        <v>410.7</v>
      </c>
      <c r="M44" s="70">
        <v>141.69999999999999</v>
      </c>
      <c r="N44" s="70">
        <v>269</v>
      </c>
      <c r="O44" s="69">
        <v>28</v>
      </c>
      <c r="P44" s="71" t="s">
        <v>127</v>
      </c>
      <c r="Q44" s="72">
        <v>2019</v>
      </c>
      <c r="R44" s="90">
        <v>460.5</v>
      </c>
      <c r="S44" s="91" t="s">
        <v>179</v>
      </c>
      <c r="T44" s="92">
        <v>45291</v>
      </c>
      <c r="U44" s="39"/>
      <c r="V44" s="39" t="s">
        <v>53</v>
      </c>
      <c r="W44" s="38"/>
      <c r="X44" s="73"/>
      <c r="Y44" s="39" t="s">
        <v>53</v>
      </c>
      <c r="Z44" s="38"/>
      <c r="AA44" s="39"/>
      <c r="AB44" s="39" t="s">
        <v>53</v>
      </c>
      <c r="AC44" s="57"/>
      <c r="AD44" s="39"/>
      <c r="AE44" s="39" t="s">
        <v>53</v>
      </c>
      <c r="AF44" s="40"/>
      <c r="AG44" s="39"/>
      <c r="AH44" s="39" t="s">
        <v>53</v>
      </c>
      <c r="AI44" s="40"/>
      <c r="AJ44" s="74"/>
      <c r="AK44" s="74" t="s">
        <v>53</v>
      </c>
      <c r="AL44" s="57"/>
      <c r="AM44" s="74"/>
      <c r="AN44" s="74" t="s">
        <v>53</v>
      </c>
      <c r="AO44" s="58"/>
      <c r="AP44" s="74"/>
      <c r="AQ44" s="74" t="s">
        <v>53</v>
      </c>
      <c r="AR44" s="58"/>
      <c r="AS44" s="74"/>
      <c r="AT44" s="74" t="s">
        <v>53</v>
      </c>
      <c r="AU44" s="58"/>
      <c r="AV44" s="74"/>
      <c r="AW44" s="74" t="s">
        <v>53</v>
      </c>
      <c r="AX44" s="75"/>
      <c r="AY44" s="75"/>
      <c r="AZ44" s="74" t="s">
        <v>53</v>
      </c>
      <c r="BA44" s="76"/>
      <c r="BB44" s="91" t="s">
        <v>53</v>
      </c>
      <c r="BC44" s="91" t="s">
        <v>180</v>
      </c>
      <c r="BD44" s="91" t="s">
        <v>181</v>
      </c>
      <c r="BE44" s="91" t="s">
        <v>142</v>
      </c>
      <c r="BF44" s="74" t="s">
        <v>53</v>
      </c>
      <c r="BG44" s="74" t="s">
        <v>53</v>
      </c>
      <c r="BH44" s="74" t="s">
        <v>53</v>
      </c>
      <c r="BI44" s="91" t="s">
        <v>142</v>
      </c>
    </row>
    <row r="45" spans="1:61" s="41" customFormat="1" ht="22.5" customHeight="1" x14ac:dyDescent="0.3">
      <c r="A45" s="65">
        <v>25</v>
      </c>
      <c r="B45" s="66" t="s">
        <v>87</v>
      </c>
      <c r="C45" s="67">
        <v>1954</v>
      </c>
      <c r="D45" s="68" t="s">
        <v>124</v>
      </c>
      <c r="E45" s="67">
        <v>2</v>
      </c>
      <c r="F45" s="67">
        <v>1</v>
      </c>
      <c r="G45" s="67">
        <v>8</v>
      </c>
      <c r="H45" s="69">
        <v>2</v>
      </c>
      <c r="I45" s="69">
        <v>6</v>
      </c>
      <c r="J45" s="69">
        <v>0</v>
      </c>
      <c r="K45" s="70">
        <v>450.6</v>
      </c>
      <c r="L45" s="70">
        <v>408.8</v>
      </c>
      <c r="M45" s="70">
        <v>115.8</v>
      </c>
      <c r="N45" s="70">
        <v>293</v>
      </c>
      <c r="O45" s="69">
        <v>13</v>
      </c>
      <c r="P45" s="71"/>
      <c r="Q45" s="72"/>
      <c r="R45" s="90">
        <v>503</v>
      </c>
      <c r="S45" s="91" t="s">
        <v>182</v>
      </c>
      <c r="T45" s="92">
        <v>45291</v>
      </c>
      <c r="U45" s="39"/>
      <c r="V45" s="39" t="s">
        <v>53</v>
      </c>
      <c r="W45" s="38"/>
      <c r="X45" s="73"/>
      <c r="Y45" s="39" t="s">
        <v>53</v>
      </c>
      <c r="Z45" s="38"/>
      <c r="AA45" s="39"/>
      <c r="AB45" s="39" t="s">
        <v>53</v>
      </c>
      <c r="AC45" s="57"/>
      <c r="AD45" s="39"/>
      <c r="AE45" s="39" t="s">
        <v>53</v>
      </c>
      <c r="AF45" s="40"/>
      <c r="AG45" s="39"/>
      <c r="AH45" s="39" t="s">
        <v>53</v>
      </c>
      <c r="AI45" s="40"/>
      <c r="AJ45" s="74"/>
      <c r="AK45" s="74" t="s">
        <v>53</v>
      </c>
      <c r="AL45" s="57"/>
      <c r="AM45" s="74"/>
      <c r="AN45" s="74" t="s">
        <v>53</v>
      </c>
      <c r="AO45" s="58"/>
      <c r="AP45" s="74"/>
      <c r="AQ45" s="74" t="s">
        <v>53</v>
      </c>
      <c r="AR45" s="58"/>
      <c r="AS45" s="74"/>
      <c r="AT45" s="74" t="s">
        <v>53</v>
      </c>
      <c r="AU45" s="58"/>
      <c r="AV45" s="74"/>
      <c r="AW45" s="74" t="s">
        <v>53</v>
      </c>
      <c r="AX45" s="75"/>
      <c r="AY45" s="75"/>
      <c r="AZ45" s="74" t="s">
        <v>53</v>
      </c>
      <c r="BA45" s="76"/>
      <c r="BB45" s="91" t="s">
        <v>53</v>
      </c>
      <c r="BC45" s="91" t="s">
        <v>183</v>
      </c>
      <c r="BD45" s="91" t="s">
        <v>184</v>
      </c>
      <c r="BE45" s="91" t="s">
        <v>143</v>
      </c>
      <c r="BF45" s="74" t="s">
        <v>53</v>
      </c>
      <c r="BG45" s="74" t="s">
        <v>53</v>
      </c>
      <c r="BH45" s="74" t="s">
        <v>53</v>
      </c>
      <c r="BI45" s="91" t="s">
        <v>143</v>
      </c>
    </row>
    <row r="46" spans="1:61" s="41" customFormat="1" ht="22.5" customHeight="1" x14ac:dyDescent="0.3">
      <c r="A46" s="65">
        <v>26</v>
      </c>
      <c r="B46" s="66" t="s">
        <v>88</v>
      </c>
      <c r="C46" s="67">
        <v>1925</v>
      </c>
      <c r="D46" s="68" t="s">
        <v>124</v>
      </c>
      <c r="E46" s="67">
        <v>3</v>
      </c>
      <c r="F46" s="67">
        <v>8</v>
      </c>
      <c r="G46" s="67">
        <v>48</v>
      </c>
      <c r="H46" s="69">
        <v>6</v>
      </c>
      <c r="I46" s="69">
        <v>15</v>
      </c>
      <c r="J46" s="69">
        <v>27</v>
      </c>
      <c r="K46" s="70">
        <v>4468</v>
      </c>
      <c r="L46" s="70">
        <v>3219.2</v>
      </c>
      <c r="M46" s="70">
        <v>246.2</v>
      </c>
      <c r="N46" s="70">
        <v>2973.1</v>
      </c>
      <c r="O46" s="69">
        <v>144</v>
      </c>
      <c r="P46" s="71"/>
      <c r="Q46" s="72"/>
      <c r="R46" s="90">
        <v>4962.8</v>
      </c>
      <c r="S46" s="91" t="s">
        <v>108</v>
      </c>
      <c r="T46" s="92">
        <v>45291</v>
      </c>
      <c r="U46" s="39"/>
      <c r="V46" s="39" t="s">
        <v>53</v>
      </c>
      <c r="W46" s="38"/>
      <c r="X46" s="73"/>
      <c r="Y46" s="39" t="s">
        <v>53</v>
      </c>
      <c r="Z46" s="38"/>
      <c r="AA46" s="39"/>
      <c r="AB46" s="39" t="s">
        <v>53</v>
      </c>
      <c r="AC46" s="57"/>
      <c r="AD46" s="39"/>
      <c r="AE46" s="39" t="s">
        <v>53</v>
      </c>
      <c r="AF46" s="40"/>
      <c r="AG46" s="39"/>
      <c r="AH46" s="39" t="s">
        <v>53</v>
      </c>
      <c r="AI46" s="40"/>
      <c r="AJ46" s="74"/>
      <c r="AK46" s="74" t="s">
        <v>53</v>
      </c>
      <c r="AL46" s="57"/>
      <c r="AM46" s="74"/>
      <c r="AN46" s="74" t="s">
        <v>53</v>
      </c>
      <c r="AO46" s="58"/>
      <c r="AP46" s="74"/>
      <c r="AQ46" s="74" t="s">
        <v>53</v>
      </c>
      <c r="AR46" s="58"/>
      <c r="AS46" s="74"/>
      <c r="AT46" s="74" t="s">
        <v>53</v>
      </c>
      <c r="AU46" s="58"/>
      <c r="AV46" s="74"/>
      <c r="AW46" s="74" t="s">
        <v>53</v>
      </c>
      <c r="AX46" s="75"/>
      <c r="AY46" s="75"/>
      <c r="AZ46" s="74" t="s">
        <v>53</v>
      </c>
      <c r="BA46" s="76"/>
      <c r="BB46" s="91" t="s">
        <v>53</v>
      </c>
      <c r="BC46" s="91" t="s">
        <v>122</v>
      </c>
      <c r="BD46" s="91" t="s">
        <v>123</v>
      </c>
      <c r="BE46" s="91" t="s">
        <v>106</v>
      </c>
      <c r="BF46" s="74" t="s">
        <v>53</v>
      </c>
      <c r="BG46" s="74" t="s">
        <v>53</v>
      </c>
      <c r="BH46" s="74" t="s">
        <v>53</v>
      </c>
      <c r="BI46" s="91" t="s">
        <v>106</v>
      </c>
    </row>
    <row r="47" spans="1:61" s="41" customFormat="1" ht="22.5" customHeight="1" x14ac:dyDescent="0.3">
      <c r="A47" s="65">
        <v>27</v>
      </c>
      <c r="B47" s="66" t="s">
        <v>89</v>
      </c>
      <c r="C47" s="67">
        <v>1946</v>
      </c>
      <c r="D47" s="68" t="s">
        <v>126</v>
      </c>
      <c r="E47" s="67">
        <v>2</v>
      </c>
      <c r="F47" s="67">
        <v>1</v>
      </c>
      <c r="G47" s="67">
        <v>8</v>
      </c>
      <c r="H47" s="69">
        <v>1</v>
      </c>
      <c r="I47" s="69">
        <v>6</v>
      </c>
      <c r="J47" s="69">
        <v>1</v>
      </c>
      <c r="K47" s="70">
        <v>698.6</v>
      </c>
      <c r="L47" s="70">
        <v>371.8</v>
      </c>
      <c r="M47" s="70">
        <v>101.1</v>
      </c>
      <c r="N47" s="70">
        <v>270.7</v>
      </c>
      <c r="O47" s="69">
        <v>17</v>
      </c>
      <c r="P47" s="71"/>
      <c r="Q47" s="72"/>
      <c r="R47" s="90">
        <v>706.6</v>
      </c>
      <c r="S47" s="91" t="s">
        <v>185</v>
      </c>
      <c r="T47" s="92">
        <v>45291</v>
      </c>
      <c r="U47" s="39"/>
      <c r="V47" s="39" t="s">
        <v>53</v>
      </c>
      <c r="W47" s="38"/>
      <c r="X47" s="73"/>
      <c r="Y47" s="39" t="s">
        <v>53</v>
      </c>
      <c r="Z47" s="38"/>
      <c r="AA47" s="39"/>
      <c r="AB47" s="39" t="s">
        <v>53</v>
      </c>
      <c r="AC47" s="57"/>
      <c r="AD47" s="39"/>
      <c r="AE47" s="39" t="s">
        <v>53</v>
      </c>
      <c r="AF47" s="40"/>
      <c r="AG47" s="39"/>
      <c r="AH47" s="39" t="s">
        <v>53</v>
      </c>
      <c r="AI47" s="40"/>
      <c r="AJ47" s="74"/>
      <c r="AK47" s="74" t="s">
        <v>53</v>
      </c>
      <c r="AL47" s="57"/>
      <c r="AM47" s="74"/>
      <c r="AN47" s="74" t="s">
        <v>53</v>
      </c>
      <c r="AO47" s="58"/>
      <c r="AP47" s="74"/>
      <c r="AQ47" s="74" t="s">
        <v>53</v>
      </c>
      <c r="AR47" s="58"/>
      <c r="AS47" s="74"/>
      <c r="AT47" s="74" t="s">
        <v>53</v>
      </c>
      <c r="AU47" s="58"/>
      <c r="AV47" s="74"/>
      <c r="AW47" s="74" t="s">
        <v>53</v>
      </c>
      <c r="AX47" s="75"/>
      <c r="AY47" s="75"/>
      <c r="AZ47" s="74" t="s">
        <v>53</v>
      </c>
      <c r="BA47" s="76"/>
      <c r="BB47" s="91" t="s">
        <v>53</v>
      </c>
      <c r="BC47" s="91" t="s">
        <v>186</v>
      </c>
      <c r="BD47" s="91" t="s">
        <v>187</v>
      </c>
      <c r="BE47" s="91" t="s">
        <v>144</v>
      </c>
      <c r="BF47" s="74" t="s">
        <v>53</v>
      </c>
      <c r="BG47" s="74" t="s">
        <v>53</v>
      </c>
      <c r="BH47" s="74" t="s">
        <v>53</v>
      </c>
      <c r="BI47" s="91" t="s">
        <v>144</v>
      </c>
    </row>
    <row r="48" spans="1:61" s="41" customFormat="1" ht="22.5" customHeight="1" x14ac:dyDescent="0.3">
      <c r="A48" s="65">
        <v>28</v>
      </c>
      <c r="B48" s="66" t="s">
        <v>90</v>
      </c>
      <c r="C48" s="67">
        <v>1946</v>
      </c>
      <c r="D48" s="68" t="s">
        <v>126</v>
      </c>
      <c r="E48" s="67">
        <v>2</v>
      </c>
      <c r="F48" s="67">
        <v>1</v>
      </c>
      <c r="G48" s="67">
        <v>7</v>
      </c>
      <c r="H48" s="69">
        <v>3</v>
      </c>
      <c r="I48" s="69">
        <v>4</v>
      </c>
      <c r="J48" s="69">
        <v>0</v>
      </c>
      <c r="K48" s="70">
        <v>696.4</v>
      </c>
      <c r="L48" s="70">
        <v>370</v>
      </c>
      <c r="M48" s="70">
        <v>164.35</v>
      </c>
      <c r="N48" s="70">
        <v>205.65</v>
      </c>
      <c r="O48" s="69">
        <v>21</v>
      </c>
      <c r="P48" s="71"/>
      <c r="Q48" s="72"/>
      <c r="R48" s="90">
        <v>704.4</v>
      </c>
      <c r="S48" s="91" t="s">
        <v>188</v>
      </c>
      <c r="T48" s="92">
        <v>45291</v>
      </c>
      <c r="U48" s="39"/>
      <c r="V48" s="39" t="s">
        <v>53</v>
      </c>
      <c r="W48" s="38"/>
      <c r="X48" s="73"/>
      <c r="Y48" s="39" t="s">
        <v>53</v>
      </c>
      <c r="Z48" s="38"/>
      <c r="AA48" s="39"/>
      <c r="AB48" s="39" t="s">
        <v>53</v>
      </c>
      <c r="AC48" s="57"/>
      <c r="AD48" s="39"/>
      <c r="AE48" s="39" t="s">
        <v>53</v>
      </c>
      <c r="AF48" s="40"/>
      <c r="AG48" s="39"/>
      <c r="AH48" s="39" t="s">
        <v>53</v>
      </c>
      <c r="AI48" s="40"/>
      <c r="AJ48" s="74"/>
      <c r="AK48" s="74" t="s">
        <v>53</v>
      </c>
      <c r="AL48" s="57"/>
      <c r="AM48" s="74"/>
      <c r="AN48" s="74" t="s">
        <v>53</v>
      </c>
      <c r="AO48" s="58"/>
      <c r="AP48" s="74"/>
      <c r="AQ48" s="74" t="s">
        <v>53</v>
      </c>
      <c r="AR48" s="58"/>
      <c r="AS48" s="74"/>
      <c r="AT48" s="74" t="s">
        <v>53</v>
      </c>
      <c r="AU48" s="58"/>
      <c r="AV48" s="74"/>
      <c r="AW48" s="74" t="s">
        <v>53</v>
      </c>
      <c r="AX48" s="75"/>
      <c r="AY48" s="75"/>
      <c r="AZ48" s="74" t="s">
        <v>53</v>
      </c>
      <c r="BA48" s="76"/>
      <c r="BB48" s="91" t="s">
        <v>53</v>
      </c>
      <c r="BC48" s="91" t="s">
        <v>189</v>
      </c>
      <c r="BD48" s="91" t="s">
        <v>190</v>
      </c>
      <c r="BE48" s="91" t="s">
        <v>145</v>
      </c>
      <c r="BF48" s="74" t="s">
        <v>53</v>
      </c>
      <c r="BG48" s="74" t="s">
        <v>53</v>
      </c>
      <c r="BH48" s="74" t="s">
        <v>53</v>
      </c>
      <c r="BI48" s="91" t="s">
        <v>145</v>
      </c>
    </row>
    <row r="49" spans="1:61" s="41" customFormat="1" ht="22.5" customHeight="1" x14ac:dyDescent="0.3">
      <c r="A49" s="65">
        <v>29</v>
      </c>
      <c r="B49" s="66" t="s">
        <v>91</v>
      </c>
      <c r="C49" s="67">
        <v>1946</v>
      </c>
      <c r="D49" s="68" t="s">
        <v>126</v>
      </c>
      <c r="E49" s="67">
        <v>2</v>
      </c>
      <c r="F49" s="67">
        <v>1</v>
      </c>
      <c r="G49" s="67">
        <v>8</v>
      </c>
      <c r="H49" s="69">
        <v>0</v>
      </c>
      <c r="I49" s="69">
        <v>4</v>
      </c>
      <c r="J49" s="69">
        <v>4</v>
      </c>
      <c r="K49" s="70">
        <v>701.8</v>
      </c>
      <c r="L49" s="70">
        <v>330.3</v>
      </c>
      <c r="M49" s="70">
        <v>175.5</v>
      </c>
      <c r="N49" s="70">
        <v>175.5</v>
      </c>
      <c r="O49" s="69">
        <v>21</v>
      </c>
      <c r="P49" s="71"/>
      <c r="Q49" s="72"/>
      <c r="R49" s="90">
        <v>709.8</v>
      </c>
      <c r="S49" s="91" t="s">
        <v>191</v>
      </c>
      <c r="T49" s="92">
        <v>45291</v>
      </c>
      <c r="U49" s="39"/>
      <c r="V49" s="39" t="s">
        <v>53</v>
      </c>
      <c r="W49" s="38"/>
      <c r="X49" s="73"/>
      <c r="Y49" s="39" t="s">
        <v>53</v>
      </c>
      <c r="Z49" s="38"/>
      <c r="AA49" s="39"/>
      <c r="AB49" s="39" t="s">
        <v>53</v>
      </c>
      <c r="AC49" s="57"/>
      <c r="AD49" s="39"/>
      <c r="AE49" s="39" t="s">
        <v>53</v>
      </c>
      <c r="AF49" s="40"/>
      <c r="AG49" s="39"/>
      <c r="AH49" s="39" t="s">
        <v>53</v>
      </c>
      <c r="AI49" s="40"/>
      <c r="AJ49" s="74"/>
      <c r="AK49" s="74" t="s">
        <v>53</v>
      </c>
      <c r="AL49" s="57"/>
      <c r="AM49" s="74"/>
      <c r="AN49" s="74" t="s">
        <v>53</v>
      </c>
      <c r="AO49" s="58"/>
      <c r="AP49" s="74"/>
      <c r="AQ49" s="74" t="s">
        <v>53</v>
      </c>
      <c r="AR49" s="58"/>
      <c r="AS49" s="74"/>
      <c r="AT49" s="74" t="s">
        <v>53</v>
      </c>
      <c r="AU49" s="58"/>
      <c r="AV49" s="74"/>
      <c r="AW49" s="74" t="s">
        <v>53</v>
      </c>
      <c r="AX49" s="75"/>
      <c r="AY49" s="75"/>
      <c r="AZ49" s="74" t="s">
        <v>53</v>
      </c>
      <c r="BA49" s="76"/>
      <c r="BB49" s="91" t="s">
        <v>53</v>
      </c>
      <c r="BC49" s="91" t="s">
        <v>192</v>
      </c>
      <c r="BD49" s="91" t="s">
        <v>193</v>
      </c>
      <c r="BE49" s="91" t="s">
        <v>146</v>
      </c>
      <c r="BF49" s="74" t="s">
        <v>53</v>
      </c>
      <c r="BG49" s="74" t="s">
        <v>53</v>
      </c>
      <c r="BH49" s="74" t="s">
        <v>53</v>
      </c>
      <c r="BI49" s="91" t="s">
        <v>146</v>
      </c>
    </row>
    <row r="50" spans="1:61" s="41" customFormat="1" ht="33" customHeight="1" x14ac:dyDescent="0.3">
      <c r="A50" s="65">
        <v>30</v>
      </c>
      <c r="B50" s="66" t="s">
        <v>92</v>
      </c>
      <c r="C50" s="67">
        <v>1946</v>
      </c>
      <c r="D50" s="68" t="s">
        <v>126</v>
      </c>
      <c r="E50" s="67">
        <v>2</v>
      </c>
      <c r="F50" s="67">
        <v>1</v>
      </c>
      <c r="G50" s="67">
        <v>12</v>
      </c>
      <c r="H50" s="69">
        <v>2</v>
      </c>
      <c r="I50" s="69">
        <v>10</v>
      </c>
      <c r="J50" s="69">
        <v>0</v>
      </c>
      <c r="K50" s="70">
        <v>903.5</v>
      </c>
      <c r="L50" s="70">
        <v>587.70000000000005</v>
      </c>
      <c r="M50" s="70">
        <v>95.8</v>
      </c>
      <c r="N50" s="70">
        <v>491.90000000000003</v>
      </c>
      <c r="O50" s="69">
        <v>29</v>
      </c>
      <c r="P50" s="71" t="s">
        <v>128</v>
      </c>
      <c r="Q50" s="72">
        <v>2019</v>
      </c>
      <c r="R50" s="90">
        <v>1525.5</v>
      </c>
      <c r="S50" s="91" t="s">
        <v>194</v>
      </c>
      <c r="T50" s="92">
        <v>45291</v>
      </c>
      <c r="U50" s="39"/>
      <c r="V50" s="39" t="s">
        <v>53</v>
      </c>
      <c r="W50" s="38"/>
      <c r="X50" s="73"/>
      <c r="Y50" s="39" t="s">
        <v>53</v>
      </c>
      <c r="Z50" s="38"/>
      <c r="AA50" s="39"/>
      <c r="AB50" s="39" t="s">
        <v>53</v>
      </c>
      <c r="AC50" s="57"/>
      <c r="AD50" s="39"/>
      <c r="AE50" s="39" t="s">
        <v>53</v>
      </c>
      <c r="AF50" s="40"/>
      <c r="AG50" s="39"/>
      <c r="AH50" s="39" t="s">
        <v>53</v>
      </c>
      <c r="AI50" s="40"/>
      <c r="AJ50" s="74"/>
      <c r="AK50" s="74" t="s">
        <v>53</v>
      </c>
      <c r="AL50" s="57"/>
      <c r="AM50" s="74"/>
      <c r="AN50" s="74" t="s">
        <v>53</v>
      </c>
      <c r="AO50" s="58"/>
      <c r="AP50" s="74"/>
      <c r="AQ50" s="74" t="s">
        <v>53</v>
      </c>
      <c r="AR50" s="58"/>
      <c r="AS50" s="74"/>
      <c r="AT50" s="74" t="s">
        <v>53</v>
      </c>
      <c r="AU50" s="58"/>
      <c r="AV50" s="74"/>
      <c r="AW50" s="74" t="s">
        <v>53</v>
      </c>
      <c r="AX50" s="75"/>
      <c r="AY50" s="75"/>
      <c r="AZ50" s="74" t="s">
        <v>53</v>
      </c>
      <c r="BA50" s="76"/>
      <c r="BB50" s="91" t="s">
        <v>53</v>
      </c>
      <c r="BC50" s="91" t="s">
        <v>195</v>
      </c>
      <c r="BD50" s="91" t="s">
        <v>196</v>
      </c>
      <c r="BE50" s="91" t="s">
        <v>147</v>
      </c>
      <c r="BF50" s="74" t="s">
        <v>53</v>
      </c>
      <c r="BG50" s="74" t="s">
        <v>53</v>
      </c>
      <c r="BH50" s="74" t="s">
        <v>53</v>
      </c>
      <c r="BI50" s="91" t="s">
        <v>147</v>
      </c>
    </row>
    <row r="51" spans="1:61" s="41" customFormat="1" ht="22.5" customHeight="1" x14ac:dyDescent="0.3">
      <c r="A51" s="65">
        <v>31</v>
      </c>
      <c r="B51" s="66" t="s">
        <v>93</v>
      </c>
      <c r="C51" s="67">
        <v>1946</v>
      </c>
      <c r="D51" s="68" t="s">
        <v>126</v>
      </c>
      <c r="E51" s="67">
        <v>2</v>
      </c>
      <c r="F51" s="67">
        <v>1</v>
      </c>
      <c r="G51" s="67">
        <v>8</v>
      </c>
      <c r="H51" s="69">
        <v>1</v>
      </c>
      <c r="I51" s="69">
        <v>6</v>
      </c>
      <c r="J51" s="69">
        <v>1</v>
      </c>
      <c r="K51" s="70">
        <v>804</v>
      </c>
      <c r="L51" s="70">
        <v>447.9</v>
      </c>
      <c r="M51" s="70">
        <v>39</v>
      </c>
      <c r="N51" s="70">
        <v>408.9</v>
      </c>
      <c r="O51" s="69">
        <v>19</v>
      </c>
      <c r="P51" s="71"/>
      <c r="Q51" s="72"/>
      <c r="R51" s="90">
        <v>812</v>
      </c>
      <c r="S51" s="91" t="s">
        <v>197</v>
      </c>
      <c r="T51" s="92">
        <v>45291</v>
      </c>
      <c r="U51" s="39"/>
      <c r="V51" s="39" t="s">
        <v>53</v>
      </c>
      <c r="W51" s="38"/>
      <c r="X51" s="73"/>
      <c r="Y51" s="39" t="s">
        <v>53</v>
      </c>
      <c r="Z51" s="38"/>
      <c r="AA51" s="39"/>
      <c r="AB51" s="39" t="s">
        <v>53</v>
      </c>
      <c r="AC51" s="57"/>
      <c r="AD51" s="39"/>
      <c r="AE51" s="39" t="s">
        <v>53</v>
      </c>
      <c r="AF51" s="40"/>
      <c r="AG51" s="39"/>
      <c r="AH51" s="39" t="s">
        <v>53</v>
      </c>
      <c r="AI51" s="40"/>
      <c r="AJ51" s="74"/>
      <c r="AK51" s="74" t="s">
        <v>53</v>
      </c>
      <c r="AL51" s="57"/>
      <c r="AM51" s="74"/>
      <c r="AN51" s="74" t="s">
        <v>53</v>
      </c>
      <c r="AO51" s="58"/>
      <c r="AP51" s="74"/>
      <c r="AQ51" s="74" t="s">
        <v>53</v>
      </c>
      <c r="AR51" s="58"/>
      <c r="AS51" s="74"/>
      <c r="AT51" s="74" t="s">
        <v>53</v>
      </c>
      <c r="AU51" s="58"/>
      <c r="AV51" s="74"/>
      <c r="AW51" s="74" t="s">
        <v>53</v>
      </c>
      <c r="AX51" s="75"/>
      <c r="AY51" s="75"/>
      <c r="AZ51" s="74" t="s">
        <v>53</v>
      </c>
      <c r="BA51" s="76"/>
      <c r="BB51" s="91" t="s">
        <v>53</v>
      </c>
      <c r="BC51" s="91" t="s">
        <v>198</v>
      </c>
      <c r="BD51" s="91" t="s">
        <v>199</v>
      </c>
      <c r="BE51" s="91" t="s">
        <v>148</v>
      </c>
      <c r="BF51" s="74" t="s">
        <v>53</v>
      </c>
      <c r="BG51" s="74" t="s">
        <v>53</v>
      </c>
      <c r="BH51" s="74" t="s">
        <v>53</v>
      </c>
      <c r="BI51" s="91" t="s">
        <v>148</v>
      </c>
    </row>
    <row r="52" spans="1:61" s="41" customFormat="1" ht="22.5" customHeight="1" x14ac:dyDescent="0.3">
      <c r="A52" s="65">
        <v>32</v>
      </c>
      <c r="B52" s="66" t="s">
        <v>94</v>
      </c>
      <c r="C52" s="77">
        <v>1945</v>
      </c>
      <c r="D52" s="78" t="s">
        <v>126</v>
      </c>
      <c r="E52" s="77">
        <v>2</v>
      </c>
      <c r="F52" s="77">
        <v>1</v>
      </c>
      <c r="G52" s="67">
        <v>7</v>
      </c>
      <c r="H52" s="69">
        <v>2</v>
      </c>
      <c r="I52" s="69">
        <v>2</v>
      </c>
      <c r="J52" s="69">
        <v>3</v>
      </c>
      <c r="K52" s="70">
        <v>794.1</v>
      </c>
      <c r="L52" s="70">
        <v>390.4</v>
      </c>
      <c r="M52" s="70">
        <v>68.400000000000006</v>
      </c>
      <c r="N52" s="70">
        <v>69.099999999999994</v>
      </c>
      <c r="O52" s="69">
        <v>29</v>
      </c>
      <c r="P52" s="71"/>
      <c r="Q52" s="72"/>
      <c r="R52" s="90">
        <v>801.1</v>
      </c>
      <c r="S52" s="91" t="s">
        <v>200</v>
      </c>
      <c r="T52" s="92">
        <v>45291</v>
      </c>
      <c r="U52" s="39"/>
      <c r="V52" s="39" t="s">
        <v>53</v>
      </c>
      <c r="W52" s="38"/>
      <c r="X52" s="73"/>
      <c r="Y52" s="39" t="s">
        <v>53</v>
      </c>
      <c r="Z52" s="38"/>
      <c r="AA52" s="39"/>
      <c r="AB52" s="39" t="s">
        <v>53</v>
      </c>
      <c r="AC52" s="57"/>
      <c r="AD52" s="39"/>
      <c r="AE52" s="39" t="s">
        <v>53</v>
      </c>
      <c r="AF52" s="40"/>
      <c r="AG52" s="39"/>
      <c r="AH52" s="39" t="s">
        <v>53</v>
      </c>
      <c r="AI52" s="40"/>
      <c r="AJ52" s="74"/>
      <c r="AK52" s="74" t="s">
        <v>53</v>
      </c>
      <c r="AL52" s="57"/>
      <c r="AM52" s="74"/>
      <c r="AN52" s="74" t="s">
        <v>53</v>
      </c>
      <c r="AO52" s="58"/>
      <c r="AP52" s="74"/>
      <c r="AQ52" s="74" t="s">
        <v>53</v>
      </c>
      <c r="AR52" s="58"/>
      <c r="AS52" s="74"/>
      <c r="AT52" s="74" t="s">
        <v>53</v>
      </c>
      <c r="AU52" s="58"/>
      <c r="AV52" s="74"/>
      <c r="AW52" s="74" t="s">
        <v>53</v>
      </c>
      <c r="AX52" s="75"/>
      <c r="AY52" s="75"/>
      <c r="AZ52" s="74" t="s">
        <v>53</v>
      </c>
      <c r="BA52" s="76"/>
      <c r="BB52" s="91" t="s">
        <v>53</v>
      </c>
      <c r="BC52" s="91" t="s">
        <v>201</v>
      </c>
      <c r="BD52" s="91" t="s">
        <v>202</v>
      </c>
      <c r="BE52" s="91" t="s">
        <v>149</v>
      </c>
      <c r="BF52" s="74" t="s">
        <v>53</v>
      </c>
      <c r="BG52" s="74" t="s">
        <v>53</v>
      </c>
      <c r="BH52" s="74" t="s">
        <v>53</v>
      </c>
      <c r="BI52" s="91" t="s">
        <v>149</v>
      </c>
    </row>
    <row r="53" spans="1:61" s="41" customFormat="1" ht="60" customHeight="1" x14ac:dyDescent="0.3">
      <c r="A53" s="65">
        <v>33</v>
      </c>
      <c r="B53" s="66" t="s">
        <v>95</v>
      </c>
      <c r="C53" s="67">
        <v>1950</v>
      </c>
      <c r="D53" s="68" t="s">
        <v>126</v>
      </c>
      <c r="E53" s="67">
        <v>2</v>
      </c>
      <c r="F53" s="67">
        <v>1</v>
      </c>
      <c r="G53" s="67">
        <v>8</v>
      </c>
      <c r="H53" s="69">
        <v>2</v>
      </c>
      <c r="I53" s="69">
        <v>6</v>
      </c>
      <c r="J53" s="69">
        <v>0</v>
      </c>
      <c r="K53" s="70">
        <v>428.5</v>
      </c>
      <c r="L53" s="70">
        <v>383.7</v>
      </c>
      <c r="M53" s="70">
        <v>90.1</v>
      </c>
      <c r="N53" s="70">
        <v>293.60000000000002</v>
      </c>
      <c r="O53" s="69">
        <v>22</v>
      </c>
      <c r="P53" s="71" t="s">
        <v>129</v>
      </c>
      <c r="Q53" s="72">
        <v>2017</v>
      </c>
      <c r="R53" s="90">
        <v>726.7</v>
      </c>
      <c r="S53" s="91" t="s">
        <v>203</v>
      </c>
      <c r="T53" s="92">
        <v>45291</v>
      </c>
      <c r="U53" s="39"/>
      <c r="V53" s="39" t="s">
        <v>53</v>
      </c>
      <c r="W53" s="38"/>
      <c r="X53" s="73"/>
      <c r="Y53" s="39" t="s">
        <v>53</v>
      </c>
      <c r="Z53" s="38"/>
      <c r="AA53" s="39"/>
      <c r="AB53" s="39" t="s">
        <v>53</v>
      </c>
      <c r="AC53" s="57"/>
      <c r="AD53" s="39"/>
      <c r="AE53" s="39" t="s">
        <v>53</v>
      </c>
      <c r="AF53" s="40"/>
      <c r="AG53" s="39"/>
      <c r="AH53" s="39" t="s">
        <v>53</v>
      </c>
      <c r="AI53" s="40"/>
      <c r="AJ53" s="74"/>
      <c r="AK53" s="74" t="s">
        <v>53</v>
      </c>
      <c r="AL53" s="57"/>
      <c r="AM53" s="74"/>
      <c r="AN53" s="74" t="s">
        <v>53</v>
      </c>
      <c r="AO53" s="58"/>
      <c r="AP53" s="74"/>
      <c r="AQ53" s="74" t="s">
        <v>53</v>
      </c>
      <c r="AR53" s="58"/>
      <c r="AS53" s="74"/>
      <c r="AT53" s="74" t="s">
        <v>53</v>
      </c>
      <c r="AU53" s="58"/>
      <c r="AV53" s="74"/>
      <c r="AW53" s="74" t="s">
        <v>53</v>
      </c>
      <c r="AX53" s="75"/>
      <c r="AY53" s="75"/>
      <c r="AZ53" s="74" t="s">
        <v>53</v>
      </c>
      <c r="BA53" s="76"/>
      <c r="BB53" s="91" t="s">
        <v>53</v>
      </c>
      <c r="BC53" s="91" t="s">
        <v>204</v>
      </c>
      <c r="BD53" s="91" t="s">
        <v>205</v>
      </c>
      <c r="BE53" s="91" t="s">
        <v>150</v>
      </c>
      <c r="BF53" s="74" t="s">
        <v>53</v>
      </c>
      <c r="BG53" s="74" t="s">
        <v>53</v>
      </c>
      <c r="BH53" s="74" t="s">
        <v>53</v>
      </c>
      <c r="BI53" s="91" t="s">
        <v>150</v>
      </c>
    </row>
    <row r="54" spans="1:61" s="41" customFormat="1" ht="22.5" customHeight="1" x14ac:dyDescent="0.3">
      <c r="A54" s="65">
        <v>34</v>
      </c>
      <c r="B54" s="66" t="s">
        <v>96</v>
      </c>
      <c r="C54" s="67">
        <v>1973</v>
      </c>
      <c r="D54" s="68" t="s">
        <v>48</v>
      </c>
      <c r="E54" s="67">
        <v>9</v>
      </c>
      <c r="F54" s="67">
        <v>4</v>
      </c>
      <c r="G54" s="67">
        <v>216</v>
      </c>
      <c r="H54" s="69">
        <v>15</v>
      </c>
      <c r="I54" s="69">
        <v>201</v>
      </c>
      <c r="J54" s="69">
        <v>0</v>
      </c>
      <c r="K54" s="70">
        <v>12028</v>
      </c>
      <c r="L54" s="70">
        <v>10196.299999999999</v>
      </c>
      <c r="M54" s="70">
        <v>719.1</v>
      </c>
      <c r="N54" s="70">
        <v>9477.1999999999989</v>
      </c>
      <c r="O54" s="69">
        <v>397</v>
      </c>
      <c r="P54" s="71"/>
      <c r="Q54" s="72"/>
      <c r="R54" s="90"/>
      <c r="S54" s="91" t="s">
        <v>53</v>
      </c>
      <c r="T54" s="92"/>
      <c r="U54" s="39">
        <v>4</v>
      </c>
      <c r="V54" s="39" t="s">
        <v>54</v>
      </c>
      <c r="W54" s="38">
        <v>45291</v>
      </c>
      <c r="X54" s="73"/>
      <c r="Y54" s="39" t="s">
        <v>53</v>
      </c>
      <c r="Z54" s="38"/>
      <c r="AA54" s="39"/>
      <c r="AB54" s="39" t="s">
        <v>53</v>
      </c>
      <c r="AC54" s="57"/>
      <c r="AD54" s="39"/>
      <c r="AE54" s="39" t="s">
        <v>53</v>
      </c>
      <c r="AF54" s="40"/>
      <c r="AG54" s="39"/>
      <c r="AH54" s="39" t="s">
        <v>53</v>
      </c>
      <c r="AI54" s="40"/>
      <c r="AJ54" s="74"/>
      <c r="AK54" s="74" t="s">
        <v>53</v>
      </c>
      <c r="AL54" s="57"/>
      <c r="AM54" s="74"/>
      <c r="AN54" s="74" t="s">
        <v>53</v>
      </c>
      <c r="AO54" s="58"/>
      <c r="AP54" s="74"/>
      <c r="AQ54" s="74" t="s">
        <v>53</v>
      </c>
      <c r="AR54" s="58"/>
      <c r="AS54" s="74"/>
      <c r="AT54" s="74" t="s">
        <v>53</v>
      </c>
      <c r="AU54" s="58"/>
      <c r="AV54" s="74"/>
      <c r="AW54" s="74" t="s">
        <v>53</v>
      </c>
      <c r="AX54" s="75"/>
      <c r="AY54" s="75"/>
      <c r="AZ54" s="74" t="s">
        <v>53</v>
      </c>
      <c r="BA54" s="76"/>
      <c r="BB54" s="91" t="s">
        <v>53</v>
      </c>
      <c r="BC54" s="91" t="s">
        <v>115</v>
      </c>
      <c r="BD54" s="91" t="s">
        <v>62</v>
      </c>
      <c r="BE54" s="91" t="s">
        <v>102</v>
      </c>
      <c r="BF54" s="74" t="s">
        <v>53</v>
      </c>
      <c r="BG54" s="74" t="s">
        <v>53</v>
      </c>
      <c r="BH54" s="74" t="s">
        <v>53</v>
      </c>
      <c r="BI54" s="91" t="s">
        <v>102</v>
      </c>
    </row>
    <row r="55" spans="1:61" s="41" customFormat="1" ht="22.5" customHeight="1" x14ac:dyDescent="0.3">
      <c r="A55" s="65">
        <v>35</v>
      </c>
      <c r="B55" s="66" t="s">
        <v>97</v>
      </c>
      <c r="C55" s="67">
        <v>1973</v>
      </c>
      <c r="D55" s="68" t="s">
        <v>48</v>
      </c>
      <c r="E55" s="67">
        <v>9</v>
      </c>
      <c r="F55" s="67">
        <v>4</v>
      </c>
      <c r="G55" s="67">
        <v>216</v>
      </c>
      <c r="H55" s="69">
        <v>13</v>
      </c>
      <c r="I55" s="69">
        <v>203</v>
      </c>
      <c r="J55" s="69">
        <v>0</v>
      </c>
      <c r="K55" s="70">
        <v>11927</v>
      </c>
      <c r="L55" s="70">
        <v>10148.299999999999</v>
      </c>
      <c r="M55" s="70">
        <v>705.5</v>
      </c>
      <c r="N55" s="70">
        <v>9442.7999999999993</v>
      </c>
      <c r="O55" s="69">
        <v>381</v>
      </c>
      <c r="P55" s="71"/>
      <c r="Q55" s="72"/>
      <c r="R55" s="90"/>
      <c r="S55" s="91" t="s">
        <v>53</v>
      </c>
      <c r="T55" s="92"/>
      <c r="U55" s="39">
        <v>4</v>
      </c>
      <c r="V55" s="39" t="s">
        <v>54</v>
      </c>
      <c r="W55" s="38">
        <v>45291</v>
      </c>
      <c r="X55" s="73"/>
      <c r="Y55" s="39" t="s">
        <v>53</v>
      </c>
      <c r="Z55" s="38"/>
      <c r="AA55" s="39"/>
      <c r="AB55" s="39" t="s">
        <v>53</v>
      </c>
      <c r="AC55" s="57"/>
      <c r="AD55" s="39"/>
      <c r="AE55" s="39" t="s">
        <v>53</v>
      </c>
      <c r="AF55" s="40"/>
      <c r="AG55" s="39"/>
      <c r="AH55" s="39" t="s">
        <v>53</v>
      </c>
      <c r="AI55" s="40"/>
      <c r="AJ55" s="74"/>
      <c r="AK55" s="74" t="s">
        <v>53</v>
      </c>
      <c r="AL55" s="57"/>
      <c r="AM55" s="74"/>
      <c r="AN55" s="74" t="s">
        <v>53</v>
      </c>
      <c r="AO55" s="58"/>
      <c r="AP55" s="74"/>
      <c r="AQ55" s="74" t="s">
        <v>53</v>
      </c>
      <c r="AR55" s="58"/>
      <c r="AS55" s="74"/>
      <c r="AT55" s="74" t="s">
        <v>53</v>
      </c>
      <c r="AU55" s="58"/>
      <c r="AV55" s="74"/>
      <c r="AW55" s="74" t="s">
        <v>53</v>
      </c>
      <c r="AX55" s="75"/>
      <c r="AY55" s="75"/>
      <c r="AZ55" s="74" t="s">
        <v>53</v>
      </c>
      <c r="BA55" s="76"/>
      <c r="BB55" s="91" t="s">
        <v>53</v>
      </c>
      <c r="BC55" s="91" t="s">
        <v>115</v>
      </c>
      <c r="BD55" s="91" t="s">
        <v>62</v>
      </c>
      <c r="BE55" s="91" t="s">
        <v>102</v>
      </c>
      <c r="BF55" s="74" t="s">
        <v>53</v>
      </c>
      <c r="BG55" s="74" t="s">
        <v>53</v>
      </c>
      <c r="BH55" s="74" t="s">
        <v>53</v>
      </c>
      <c r="BI55" s="91" t="s">
        <v>102</v>
      </c>
    </row>
    <row r="56" spans="1:61" s="41" customFormat="1" ht="22.5" customHeight="1" x14ac:dyDescent="0.3">
      <c r="A56" s="65">
        <v>36</v>
      </c>
      <c r="B56" s="66" t="s">
        <v>98</v>
      </c>
      <c r="C56" s="67">
        <v>1940</v>
      </c>
      <c r="D56" s="68" t="s">
        <v>130</v>
      </c>
      <c r="E56" s="67">
        <v>2</v>
      </c>
      <c r="F56" s="67">
        <v>2</v>
      </c>
      <c r="G56" s="67">
        <v>8</v>
      </c>
      <c r="H56" s="69">
        <v>0</v>
      </c>
      <c r="I56" s="69">
        <v>1</v>
      </c>
      <c r="J56" s="69">
        <v>7</v>
      </c>
      <c r="K56" s="70">
        <v>524.70000000000005</v>
      </c>
      <c r="L56" s="70">
        <v>0</v>
      </c>
      <c r="M56" s="70">
        <v>41.3</v>
      </c>
      <c r="N56" s="70">
        <v>428.3</v>
      </c>
      <c r="O56" s="69">
        <v>12</v>
      </c>
      <c r="P56" s="71"/>
      <c r="Q56" s="72"/>
      <c r="R56" s="90">
        <v>532.70000000000005</v>
      </c>
      <c r="S56" s="91" t="s">
        <v>206</v>
      </c>
      <c r="T56" s="92">
        <v>45291</v>
      </c>
      <c r="U56" s="39"/>
      <c r="V56" s="39" t="s">
        <v>53</v>
      </c>
      <c r="W56" s="38"/>
      <c r="X56" s="73"/>
      <c r="Y56" s="39" t="s">
        <v>53</v>
      </c>
      <c r="Z56" s="38"/>
      <c r="AA56" s="39"/>
      <c r="AB56" s="39" t="s">
        <v>53</v>
      </c>
      <c r="AC56" s="57"/>
      <c r="AD56" s="39"/>
      <c r="AE56" s="39" t="s">
        <v>53</v>
      </c>
      <c r="AF56" s="40"/>
      <c r="AG56" s="39"/>
      <c r="AH56" s="39" t="s">
        <v>53</v>
      </c>
      <c r="AI56" s="40"/>
      <c r="AJ56" s="74"/>
      <c r="AK56" s="74" t="s">
        <v>53</v>
      </c>
      <c r="AL56" s="57"/>
      <c r="AM56" s="74"/>
      <c r="AN56" s="74" t="s">
        <v>53</v>
      </c>
      <c r="AO56" s="58"/>
      <c r="AP56" s="74"/>
      <c r="AQ56" s="74" t="s">
        <v>53</v>
      </c>
      <c r="AR56" s="58"/>
      <c r="AS56" s="74"/>
      <c r="AT56" s="74" t="s">
        <v>53</v>
      </c>
      <c r="AU56" s="58"/>
      <c r="AV56" s="74"/>
      <c r="AW56" s="74" t="s">
        <v>53</v>
      </c>
      <c r="AX56" s="75"/>
      <c r="AY56" s="75"/>
      <c r="AZ56" s="74" t="s">
        <v>53</v>
      </c>
      <c r="BA56" s="76"/>
      <c r="BB56" s="91" t="s">
        <v>53</v>
      </c>
      <c r="BC56" s="91" t="s">
        <v>207</v>
      </c>
      <c r="BD56" s="91" t="s">
        <v>208</v>
      </c>
      <c r="BE56" s="91" t="s">
        <v>151</v>
      </c>
      <c r="BF56" s="74" t="s">
        <v>53</v>
      </c>
      <c r="BG56" s="74" t="s">
        <v>53</v>
      </c>
      <c r="BH56" s="74" t="s">
        <v>53</v>
      </c>
      <c r="BI56" s="91" t="s">
        <v>151</v>
      </c>
    </row>
    <row r="57" spans="1:61" s="41" customFormat="1" ht="22.5" customHeight="1" x14ac:dyDescent="0.3">
      <c r="A57" s="65">
        <v>37</v>
      </c>
      <c r="B57" s="66" t="s">
        <v>99</v>
      </c>
      <c r="C57" s="67">
        <v>1953</v>
      </c>
      <c r="D57" s="68" t="s">
        <v>130</v>
      </c>
      <c r="E57" s="67">
        <v>2</v>
      </c>
      <c r="F57" s="67">
        <v>1</v>
      </c>
      <c r="G57" s="67">
        <v>8</v>
      </c>
      <c r="H57" s="69">
        <v>0</v>
      </c>
      <c r="I57" s="69">
        <v>5</v>
      </c>
      <c r="J57" s="69">
        <v>3</v>
      </c>
      <c r="K57" s="70">
        <v>447.9</v>
      </c>
      <c r="L57" s="70">
        <v>408.1</v>
      </c>
      <c r="M57" s="70">
        <v>0</v>
      </c>
      <c r="N57" s="70">
        <v>123.4</v>
      </c>
      <c r="O57" s="69">
        <v>19</v>
      </c>
      <c r="P57" s="71"/>
      <c r="Q57" s="72"/>
      <c r="R57" s="90">
        <v>455.9</v>
      </c>
      <c r="S57" s="91" t="s">
        <v>209</v>
      </c>
      <c r="T57" s="92">
        <v>45291</v>
      </c>
      <c r="U57" s="39"/>
      <c r="V57" s="39" t="s">
        <v>53</v>
      </c>
      <c r="W57" s="38"/>
      <c r="X57" s="73"/>
      <c r="Y57" s="39" t="s">
        <v>53</v>
      </c>
      <c r="Z57" s="38"/>
      <c r="AA57" s="39"/>
      <c r="AB57" s="39" t="s">
        <v>53</v>
      </c>
      <c r="AC57" s="57"/>
      <c r="AD57" s="39"/>
      <c r="AE57" s="39" t="s">
        <v>53</v>
      </c>
      <c r="AF57" s="40"/>
      <c r="AG57" s="39"/>
      <c r="AH57" s="39" t="s">
        <v>53</v>
      </c>
      <c r="AI57" s="40"/>
      <c r="AJ57" s="74"/>
      <c r="AK57" s="74" t="s">
        <v>53</v>
      </c>
      <c r="AL57" s="57"/>
      <c r="AM57" s="74"/>
      <c r="AN57" s="74" t="s">
        <v>53</v>
      </c>
      <c r="AO57" s="58"/>
      <c r="AP57" s="74"/>
      <c r="AQ57" s="74" t="s">
        <v>53</v>
      </c>
      <c r="AR57" s="58"/>
      <c r="AS57" s="74"/>
      <c r="AT57" s="74" t="s">
        <v>53</v>
      </c>
      <c r="AU57" s="58"/>
      <c r="AV57" s="74"/>
      <c r="AW57" s="74" t="s">
        <v>53</v>
      </c>
      <c r="AX57" s="75"/>
      <c r="AY57" s="75"/>
      <c r="AZ57" s="74" t="s">
        <v>53</v>
      </c>
      <c r="BA57" s="76"/>
      <c r="BB57" s="91" t="s">
        <v>53</v>
      </c>
      <c r="BC57" s="91" t="s">
        <v>210</v>
      </c>
      <c r="BD57" s="91" t="s">
        <v>211</v>
      </c>
      <c r="BE57" s="91" t="s">
        <v>152</v>
      </c>
      <c r="BF57" s="74" t="s">
        <v>53</v>
      </c>
      <c r="BG57" s="74" t="s">
        <v>53</v>
      </c>
      <c r="BH57" s="74" t="s">
        <v>53</v>
      </c>
      <c r="BI57" s="91" t="s">
        <v>152</v>
      </c>
    </row>
    <row r="58" spans="1:61" s="41" customFormat="1" ht="22.5" customHeight="1" x14ac:dyDescent="0.3">
      <c r="A58" s="65">
        <v>38</v>
      </c>
      <c r="B58" s="66" t="s">
        <v>100</v>
      </c>
      <c r="C58" s="67">
        <v>1953</v>
      </c>
      <c r="D58" s="68" t="s">
        <v>130</v>
      </c>
      <c r="E58" s="67">
        <v>2</v>
      </c>
      <c r="F58" s="67">
        <v>1</v>
      </c>
      <c r="G58" s="67">
        <v>8</v>
      </c>
      <c r="H58" s="69">
        <v>0</v>
      </c>
      <c r="I58" s="69">
        <v>7</v>
      </c>
      <c r="J58" s="69">
        <v>1</v>
      </c>
      <c r="K58" s="70">
        <v>445.6</v>
      </c>
      <c r="L58" s="70">
        <v>404.1</v>
      </c>
      <c r="M58" s="70">
        <v>0</v>
      </c>
      <c r="N58" s="70">
        <v>356.1</v>
      </c>
      <c r="O58" s="69">
        <v>19</v>
      </c>
      <c r="P58" s="71"/>
      <c r="Q58" s="72"/>
      <c r="R58" s="90">
        <v>453.6</v>
      </c>
      <c r="S58" s="91" t="s">
        <v>212</v>
      </c>
      <c r="T58" s="92">
        <v>45291</v>
      </c>
      <c r="U58" s="39"/>
      <c r="V58" s="39" t="s">
        <v>53</v>
      </c>
      <c r="W58" s="38"/>
      <c r="X58" s="73"/>
      <c r="Y58" s="39" t="s">
        <v>53</v>
      </c>
      <c r="Z58" s="38"/>
      <c r="AA58" s="39"/>
      <c r="AB58" s="39" t="s">
        <v>53</v>
      </c>
      <c r="AC58" s="57"/>
      <c r="AD58" s="39"/>
      <c r="AE58" s="39" t="s">
        <v>53</v>
      </c>
      <c r="AF58" s="40"/>
      <c r="AG58" s="39"/>
      <c r="AH58" s="39" t="s">
        <v>53</v>
      </c>
      <c r="AI58" s="40"/>
      <c r="AJ58" s="74"/>
      <c r="AK58" s="74" t="s">
        <v>53</v>
      </c>
      <c r="AL58" s="57"/>
      <c r="AM58" s="74"/>
      <c r="AN58" s="74" t="s">
        <v>53</v>
      </c>
      <c r="AO58" s="58"/>
      <c r="AP58" s="74"/>
      <c r="AQ58" s="74" t="s">
        <v>53</v>
      </c>
      <c r="AR58" s="58"/>
      <c r="AS58" s="74"/>
      <c r="AT58" s="74" t="s">
        <v>53</v>
      </c>
      <c r="AU58" s="58"/>
      <c r="AV58" s="74"/>
      <c r="AW58" s="74" t="s">
        <v>53</v>
      </c>
      <c r="AX58" s="75"/>
      <c r="AY58" s="75"/>
      <c r="AZ58" s="74" t="s">
        <v>53</v>
      </c>
      <c r="BA58" s="76"/>
      <c r="BB58" s="91" t="s">
        <v>53</v>
      </c>
      <c r="BC58" s="91" t="s">
        <v>213</v>
      </c>
      <c r="BD58" s="91" t="s">
        <v>214</v>
      </c>
      <c r="BE58" s="91" t="s">
        <v>153</v>
      </c>
      <c r="BF58" s="74" t="s">
        <v>53</v>
      </c>
      <c r="BG58" s="74" t="s">
        <v>53</v>
      </c>
      <c r="BH58" s="74" t="s">
        <v>53</v>
      </c>
      <c r="BI58" s="91" t="s">
        <v>153</v>
      </c>
    </row>
    <row r="59" spans="1:61" s="8" customFormat="1" ht="22.5" customHeight="1" x14ac:dyDescent="0.3">
      <c r="A59" s="28"/>
      <c r="B59" s="29"/>
      <c r="C59" s="30"/>
      <c r="D59" s="30"/>
      <c r="E59" s="30"/>
      <c r="F59" s="30"/>
      <c r="G59" s="30"/>
      <c r="H59" s="47"/>
      <c r="I59" s="30"/>
      <c r="J59" s="30"/>
      <c r="K59" s="47"/>
      <c r="L59" s="47"/>
      <c r="M59" s="47"/>
      <c r="N59" s="30"/>
      <c r="O59" s="30"/>
      <c r="P59" s="30"/>
      <c r="Q59" s="30"/>
      <c r="R59" s="31"/>
      <c r="S59" s="31"/>
      <c r="T59" s="30"/>
      <c r="U59" s="31"/>
      <c r="V59" s="31"/>
      <c r="W59" s="30"/>
      <c r="X59" s="30"/>
      <c r="Y59" s="31"/>
      <c r="Z59" s="30"/>
      <c r="AA59" s="30"/>
      <c r="AB59" s="30"/>
      <c r="AC59" s="30"/>
      <c r="AD59" s="30"/>
      <c r="AE59" s="31"/>
      <c r="AF59" s="30"/>
      <c r="AG59" s="30"/>
      <c r="AH59" s="31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6"/>
      <c r="AY59" s="36"/>
      <c r="AZ59" s="36"/>
      <c r="BA59" s="36"/>
      <c r="BB59" s="36"/>
      <c r="BC59" s="36"/>
      <c r="BD59" s="36"/>
      <c r="BE59" s="81"/>
      <c r="BF59" s="30"/>
      <c r="BG59" s="30"/>
      <c r="BH59" s="30"/>
      <c r="BI59" s="32" t="s">
        <v>131</v>
      </c>
    </row>
    <row r="60" spans="1:61" x14ac:dyDescent="0.25">
      <c r="A60" s="50" t="s">
        <v>45</v>
      </c>
      <c r="B60" s="50"/>
      <c r="C60" s="50"/>
      <c r="D60" s="50"/>
      <c r="E60" s="50"/>
      <c r="F60" s="50"/>
      <c r="G60" s="50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</row>
    <row r="61" spans="1:61" x14ac:dyDescent="0.25">
      <c r="A61" s="51" t="s">
        <v>47</v>
      </c>
      <c r="B61" s="51"/>
      <c r="C61" s="51"/>
      <c r="D61" s="51"/>
      <c r="E61" s="51"/>
      <c r="F61" s="51"/>
      <c r="G61" s="51"/>
      <c r="H61" s="115"/>
      <c r="I61" s="115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</row>
    <row r="62" spans="1:61" x14ac:dyDescent="0.25">
      <c r="A62" s="51" t="s">
        <v>46</v>
      </c>
      <c r="B62" s="51"/>
      <c r="C62" s="51"/>
      <c r="D62" s="51"/>
      <c r="E62" s="51"/>
      <c r="F62" s="50"/>
      <c r="G62" s="50"/>
      <c r="H62" s="52"/>
      <c r="I62" s="51"/>
      <c r="J62" s="51"/>
      <c r="K62" s="52"/>
      <c r="L62" s="171" t="s">
        <v>63</v>
      </c>
      <c r="M62" s="171"/>
      <c r="N62" s="172"/>
      <c r="O62" s="172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</row>
    <row r="63" spans="1:61" x14ac:dyDescent="0.25">
      <c r="A63" s="53" t="s">
        <v>215</v>
      </c>
      <c r="B63" s="53"/>
      <c r="C63" s="53"/>
      <c r="D63" s="51"/>
      <c r="E63" s="51"/>
      <c r="F63" s="50"/>
      <c r="G63" s="50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</row>
    <row r="64" spans="1:61" x14ac:dyDescent="0.25">
      <c r="A64" s="114"/>
      <c r="B64" s="114"/>
      <c r="C64" s="9"/>
      <c r="D64" s="9"/>
      <c r="E64" s="9"/>
      <c r="F64" s="9"/>
      <c r="G64" s="9"/>
      <c r="H64" s="48"/>
      <c r="I64" s="9"/>
    </row>
  </sheetData>
  <mergeCells count="44">
    <mergeCell ref="BE2:BI5"/>
    <mergeCell ref="BE6:BI10"/>
    <mergeCell ref="G14:G15"/>
    <mergeCell ref="H14:J14"/>
    <mergeCell ref="L62:O62"/>
    <mergeCell ref="AG14:AI15"/>
    <mergeCell ref="AJ14:AL15"/>
    <mergeCell ref="R14:T15"/>
    <mergeCell ref="U14:W15"/>
    <mergeCell ref="X14:Z15"/>
    <mergeCell ref="AA14:AC15"/>
    <mergeCell ref="AD14:AF15"/>
    <mergeCell ref="W12:AL12"/>
    <mergeCell ref="O13:O15"/>
    <mergeCell ref="P13:P15"/>
    <mergeCell ref="Q13:Q15"/>
    <mergeCell ref="AM14:AO15"/>
    <mergeCell ref="R13:AL13"/>
    <mergeCell ref="BE13:BI13"/>
    <mergeCell ref="BE14:BE15"/>
    <mergeCell ref="BF14:BI14"/>
    <mergeCell ref="AS14:AU15"/>
    <mergeCell ref="AV14:AX15"/>
    <mergeCell ref="AM13:BD13"/>
    <mergeCell ref="AY14:BA15"/>
    <mergeCell ref="BC14:BC15"/>
    <mergeCell ref="BD14:BD15"/>
    <mergeCell ref="BB14:BB15"/>
    <mergeCell ref="A64:B64"/>
    <mergeCell ref="H61:I61"/>
    <mergeCell ref="AP14:AR15"/>
    <mergeCell ref="A18:D18"/>
    <mergeCell ref="L14:L15"/>
    <mergeCell ref="K13:K15"/>
    <mergeCell ref="N14:N15"/>
    <mergeCell ref="F13:F15"/>
    <mergeCell ref="M14:M15"/>
    <mergeCell ref="A13:A15"/>
    <mergeCell ref="B13:B15"/>
    <mergeCell ref="C13:C15"/>
    <mergeCell ref="D13:D15"/>
    <mergeCell ref="E13:E15"/>
    <mergeCell ref="G13:J13"/>
    <mergeCell ref="L13:N13"/>
  </mergeCells>
  <printOptions horizontalCentered="1"/>
  <pageMargins left="1.1811023622047245" right="0.19685039370078741" top="0.59055118110236227" bottom="0" header="0" footer="0"/>
  <pageSetup paperSize="9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Петреченко Галина Викторовна</dc:creator>
  <cp:lastModifiedBy>Татьяна Побежимова</cp:lastModifiedBy>
  <cp:lastPrinted>2025-06-02T14:14:49Z</cp:lastPrinted>
  <dcterms:created xsi:type="dcterms:W3CDTF">2017-02-13T07:26:00Z</dcterms:created>
  <dcterms:modified xsi:type="dcterms:W3CDTF">2025-06-19T11:07:26Z</dcterms:modified>
</cp:coreProperties>
</file>