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320" windowHeight="10920" tabRatio="897"/>
  </bookViews>
  <sheets>
    <sheet name="2026-2028" sheetId="20" r:id="rId1"/>
  </sheets>
  <definedNames>
    <definedName name="_xlnm._FilterDatabase" localSheetId="0" hidden="1">'2026-2028'!$A$5:$B$16</definedName>
    <definedName name="_xlnm.Print_Area" localSheetId="0">'2026-2028'!$A$1:$N$21</definedName>
  </definedNames>
  <calcPr calcId="124519"/>
</workbook>
</file>

<file path=xl/calcChain.xml><?xml version="1.0" encoding="utf-8"?>
<calcChain xmlns="http://schemas.openxmlformats.org/spreadsheetml/2006/main">
  <c r="D9" i="20"/>
  <c r="E9"/>
  <c r="F9"/>
  <c r="H9"/>
  <c r="I9"/>
  <c r="J9"/>
  <c r="L9"/>
  <c r="M9"/>
  <c r="N9"/>
  <c r="C17" l="1"/>
  <c r="K12"/>
  <c r="G12"/>
  <c r="C12"/>
  <c r="K16"/>
  <c r="C16"/>
  <c r="K15"/>
  <c r="G15"/>
  <c r="G9" s="1"/>
  <c r="C15"/>
  <c r="K14"/>
  <c r="G14"/>
  <c r="C14"/>
  <c r="K13"/>
  <c r="G13"/>
  <c r="C13"/>
  <c r="K11"/>
  <c r="G11"/>
  <c r="C11"/>
  <c r="K9" l="1"/>
  <c r="C9"/>
</calcChain>
</file>

<file path=xl/sharedStrings.xml><?xml version="1.0" encoding="utf-8"?>
<sst xmlns="http://schemas.openxmlformats.org/spreadsheetml/2006/main" count="36" uniqueCount="24">
  <si>
    <t>Всего</t>
  </si>
  <si>
    <t>в том числе:</t>
  </si>
  <si>
    <t>бюджет Московской области</t>
  </si>
  <si>
    <t xml:space="preserve"> Наименование объекта</t>
  </si>
  <si>
    <t>№
п/п</t>
  </si>
  <si>
    <t>бюджет городского округа</t>
  </si>
  <si>
    <t>Верно:</t>
  </si>
  <si>
    <t>Федеральный бюджет</t>
  </si>
  <si>
    <t>Объемы финансирования  на 2026 год
(тыс. рублей)</t>
  </si>
  <si>
    <t>Строительство ВЗУ Есино городской округ Электросталь( в т.ч. ПИР)</t>
  </si>
  <si>
    <t>Реконструкция очистных сооружений по адресу: Московская область, городской округ Электросталь, д. Всеволодово, в/г Ногинск-5 (в т.ч. ПИР и технологическое присоединение к электрическим сетям)</t>
  </si>
  <si>
    <t>Строительство блочно-модульной котельной на 21 МВт по адресу: Московская область, г. Электросталь, ул. Золотухи (в т.ч. ПИР)</t>
  </si>
  <si>
    <t>Строительство блочно-модульной котельной на 35 МВт по адресу: Московская область, г.о. Электросталь, п. Всеволодово, мкр. Центральный (в т.ч. ПИР)</t>
  </si>
  <si>
    <t>Расходы бюджета городского округа Электросталь Московской области на осуществление бюджетных инвестиций в объекты муниципальной собственности, софинансирование капитальных вложений в которые осуществляется за счет субсидий из областного бюджета, на 2026 год и плановый период 2027 и 2028 годов</t>
  </si>
  <si>
    <t>Объемы финансирования  на 2027 год
(тыс. рублей)</t>
  </si>
  <si>
    <t>Объемы финансирования на  2028 год
(тыс. рублей)</t>
  </si>
  <si>
    <t xml:space="preserve">Реконструкция ВЗУ № 2, строительство станции обезжелезивания. Капитальный ремонт станции II подъёма ул. Спортивная, 32 (в т.ч. ПИР).
</t>
  </si>
  <si>
    <t>Строительство блочно-модульной котельной на  15 МВт  городской округ Электросталь, пр-д Восточный    ( в т.ч. ПИР)</t>
  </si>
  <si>
    <r>
      <t xml:space="preserve">"Приложение № 9
к решению Совета депутатов
городского округа Электросталь
Московской области
</t>
    </r>
    <r>
      <rPr>
        <u/>
        <sz val="9"/>
        <color theme="1"/>
        <rFont val="Times New Roman"/>
        <family val="1"/>
        <charset val="204"/>
      </rPr>
      <t>от 18.12.2025   №  45/6</t>
    </r>
  </si>
  <si>
    <t xml:space="preserve">Строительство блочно-модульной котельной 8МВт по адресу: г.о. Электросталь, п. Новые дома, 8А </t>
  </si>
  <si>
    <t>Исполняющий обязанности начальника Финансового управления</t>
  </si>
  <si>
    <t>Н.В.Назарова</t>
  </si>
  <si>
    <t>".</t>
  </si>
  <si>
    <t>Приложение №8
к решению Совета депутатов
городского округа Электросталь
Московской области
от_______________ №________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</si>
</sst>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2" borderId="0" xfId="0" applyFont="1" applyFill="1" applyBorder="1"/>
    <xf numFmtId="0" fontId="5" fillId="2" borderId="0" xfId="0" applyFont="1" applyFill="1"/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6" fillId="2" borderId="0" xfId="0" applyFont="1" applyFill="1" applyBorder="1"/>
    <xf numFmtId="0" fontId="7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2" borderId="0" xfId="0" applyNumberFormat="1" applyFont="1" applyFill="1" applyBorder="1" applyAlignment="1" applyProtection="1">
      <alignment horizontal="right" vertical="top" wrapText="1"/>
      <protection locked="0" hidden="1"/>
    </xf>
    <xf numFmtId="0" fontId="10" fillId="2" borderId="0" xfId="0" applyNumberFormat="1" applyFont="1" applyFill="1" applyBorder="1" applyAlignment="1" applyProtection="1">
      <alignment vertical="top" wrapText="1"/>
      <protection locked="0" hidden="1"/>
    </xf>
    <xf numFmtId="0" fontId="6" fillId="0" borderId="1" xfId="0" applyFont="1" applyBorder="1" applyAlignment="1">
      <alignment horizontal="center" vertical="center" wrapText="1"/>
    </xf>
    <xf numFmtId="1" fontId="5" fillId="0" borderId="1" xfId="4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wrapText="1"/>
    </xf>
    <xf numFmtId="0" fontId="5" fillId="0" borderId="1" xfId="4" applyFont="1" applyFill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 hidden="1"/>
    </xf>
    <xf numFmtId="165" fontId="6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vertical="center" wrapText="1"/>
      <protection locked="0" hidden="1"/>
    </xf>
    <xf numFmtId="0" fontId="5" fillId="2" borderId="1" xfId="4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2" borderId="0" xfId="0" applyNumberFormat="1" applyFont="1" applyFill="1" applyBorder="1" applyAlignment="1" applyProtection="1">
      <alignment horizontal="right" vertical="top" wrapText="1"/>
      <protection locked="0" hidden="1"/>
    </xf>
    <xf numFmtId="0" fontId="5" fillId="0" borderId="0" xfId="0" applyFont="1" applyFill="1" applyAlignment="1">
      <alignment horizontal="left"/>
    </xf>
    <xf numFmtId="1" fontId="5" fillId="2" borderId="1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1" fontId="5" fillId="2" borderId="0" xfId="4" applyNumberFormat="1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left" vertical="center" wrapText="1"/>
    </xf>
    <xf numFmtId="165" fontId="6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right" vertical="center" wrapText="1"/>
    </xf>
    <xf numFmtId="0" fontId="10" fillId="2" borderId="0" xfId="0" applyNumberFormat="1" applyFont="1" applyFill="1" applyBorder="1" applyAlignment="1" applyProtection="1">
      <alignment horizontal="right" vertical="top" wrapText="1"/>
      <protection locked="0" hidden="1"/>
    </xf>
    <xf numFmtId="0" fontId="13" fillId="2" borderId="0" xfId="0" applyNumberFormat="1" applyFont="1" applyFill="1" applyBorder="1" applyAlignment="1" applyProtection="1">
      <alignment horizontal="left" vertical="top" wrapText="1"/>
      <protection locked="0" hidden="1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1" fontId="6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left" vertical="top" wrapText="1"/>
      <protection locked="0" hidden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Стиль 1" xfId="5"/>
    <cellStyle name="Финансовый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showGridLines="0" tabSelected="1" showRuler="0" view="pageBreakPreview" zoomScale="75" zoomScaleSheetLayoutView="75" workbookViewId="0">
      <selection activeCell="K1" sqref="K1:M1"/>
    </sheetView>
  </sheetViews>
  <sheetFormatPr defaultColWidth="18.5546875" defaultRowHeight="49.5" customHeight="1"/>
  <cols>
    <col min="1" max="1" width="9.88671875" style="6" customWidth="1"/>
    <col min="2" max="2" width="39.44140625" style="5" customWidth="1"/>
    <col min="3" max="3" width="13.88671875" style="4" customWidth="1"/>
    <col min="4" max="4" width="11.6640625" style="4" customWidth="1"/>
    <col min="5" max="5" width="14.6640625" style="4" customWidth="1"/>
    <col min="6" max="6" width="15" style="4" customWidth="1"/>
    <col min="7" max="7" width="13" style="4" customWidth="1"/>
    <col min="8" max="8" width="11.6640625" style="4" customWidth="1"/>
    <col min="9" max="9" width="13.6640625" style="4" customWidth="1"/>
    <col min="10" max="11" width="12.6640625" style="4" customWidth="1"/>
    <col min="12" max="12" width="11.44140625" style="4" customWidth="1"/>
    <col min="13" max="13" width="14.5546875" style="4" customWidth="1"/>
    <col min="14" max="14" width="12.6640625" style="4" customWidth="1"/>
    <col min="15" max="16384" width="18.5546875" style="4"/>
  </cols>
  <sheetData>
    <row r="1" spans="1:16" s="9" customFormat="1" ht="79.2" customHeight="1">
      <c r="B1" s="8"/>
      <c r="C1" s="8"/>
      <c r="D1" s="8"/>
      <c r="E1" s="38"/>
      <c r="F1" s="38"/>
      <c r="G1" s="38"/>
      <c r="H1" s="10"/>
      <c r="I1" s="10"/>
      <c r="J1" s="11"/>
      <c r="K1" s="45" t="s">
        <v>23</v>
      </c>
      <c r="L1" s="45"/>
      <c r="M1" s="45"/>
      <c r="N1" s="12"/>
      <c r="O1" s="10"/>
      <c r="P1" s="10"/>
    </row>
    <row r="2" spans="1:16" s="9" customFormat="1" ht="69" customHeight="1">
      <c r="B2" s="8"/>
      <c r="C2" s="8"/>
      <c r="D2" s="8"/>
      <c r="E2" s="29"/>
      <c r="F2" s="29"/>
      <c r="G2" s="29"/>
      <c r="H2" s="10"/>
      <c r="I2" s="10"/>
      <c r="J2" s="29"/>
      <c r="K2" s="39" t="s">
        <v>18</v>
      </c>
      <c r="L2" s="39"/>
      <c r="M2" s="39"/>
      <c r="N2" s="12"/>
      <c r="O2" s="10"/>
      <c r="P2" s="10"/>
    </row>
    <row r="3" spans="1:16" s="1" customFormat="1" ht="49.5" customHeight="1">
      <c r="A3" s="40" t="s">
        <v>13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6" s="1" customFormat="1" ht="17.399999999999999" customHeight="1">
      <c r="A4" s="41"/>
      <c r="B4" s="41"/>
      <c r="F4" s="2"/>
    </row>
    <row r="5" spans="1:16" s="3" customFormat="1" ht="49.5" customHeight="1">
      <c r="A5" s="42" t="s">
        <v>4</v>
      </c>
      <c r="B5" s="43" t="s">
        <v>3</v>
      </c>
      <c r="C5" s="44" t="s">
        <v>8</v>
      </c>
      <c r="D5" s="44"/>
      <c r="E5" s="44"/>
      <c r="F5" s="44"/>
      <c r="G5" s="44" t="s">
        <v>14</v>
      </c>
      <c r="H5" s="44"/>
      <c r="I5" s="44"/>
      <c r="J5" s="44"/>
      <c r="K5" s="44" t="s">
        <v>15</v>
      </c>
      <c r="L5" s="44"/>
      <c r="M5" s="44"/>
      <c r="N5" s="44"/>
    </row>
    <row r="6" spans="1:16" s="3" customFormat="1" ht="49.5" customHeight="1">
      <c r="A6" s="42"/>
      <c r="B6" s="43"/>
      <c r="C6" s="44" t="s">
        <v>0</v>
      </c>
      <c r="D6" s="44" t="s">
        <v>1</v>
      </c>
      <c r="E6" s="44"/>
      <c r="F6" s="44"/>
      <c r="G6" s="44" t="s">
        <v>0</v>
      </c>
      <c r="H6" s="44" t="s">
        <v>1</v>
      </c>
      <c r="I6" s="44"/>
      <c r="J6" s="44"/>
      <c r="K6" s="44" t="s">
        <v>0</v>
      </c>
      <c r="L6" s="44" t="s">
        <v>1</v>
      </c>
      <c r="M6" s="44"/>
      <c r="N6" s="44"/>
    </row>
    <row r="7" spans="1:16" s="3" customFormat="1" ht="49.5" customHeight="1">
      <c r="A7" s="42"/>
      <c r="B7" s="43"/>
      <c r="C7" s="44"/>
      <c r="D7" s="13" t="s">
        <v>7</v>
      </c>
      <c r="E7" s="13" t="s">
        <v>2</v>
      </c>
      <c r="F7" s="13" t="s">
        <v>5</v>
      </c>
      <c r="G7" s="44"/>
      <c r="H7" s="13" t="s">
        <v>7</v>
      </c>
      <c r="I7" s="13" t="s">
        <v>2</v>
      </c>
      <c r="J7" s="13" t="s">
        <v>5</v>
      </c>
      <c r="K7" s="44"/>
      <c r="L7" s="13" t="s">
        <v>7</v>
      </c>
      <c r="M7" s="13" t="s">
        <v>2</v>
      </c>
      <c r="N7" s="13" t="s">
        <v>5</v>
      </c>
    </row>
    <row r="8" spans="1:16" s="3" customFormat="1" ht="15.6" customHeight="1">
      <c r="A8" s="14">
        <v>1</v>
      </c>
      <c r="B8" s="15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</row>
    <row r="9" spans="1:16" s="7" customFormat="1" ht="28.2" customHeight="1">
      <c r="A9" s="17"/>
      <c r="B9" s="18" t="s">
        <v>0</v>
      </c>
      <c r="C9" s="19">
        <f>SUM(C11:C17)</f>
        <v>1121603.43</v>
      </c>
      <c r="D9" s="19">
        <f t="shared" ref="D9:N9" si="0">SUM(D11:D17)</f>
        <v>0</v>
      </c>
      <c r="E9" s="19">
        <f t="shared" si="0"/>
        <v>836929.47</v>
      </c>
      <c r="F9" s="19">
        <f t="shared" si="0"/>
        <v>284673.96000000002</v>
      </c>
      <c r="G9" s="19">
        <f t="shared" si="0"/>
        <v>909073.16999999993</v>
      </c>
      <c r="H9" s="19">
        <f t="shared" si="0"/>
        <v>0</v>
      </c>
      <c r="I9" s="19">
        <f t="shared" si="0"/>
        <v>675620.84</v>
      </c>
      <c r="J9" s="19">
        <f t="shared" si="0"/>
        <v>233452.33</v>
      </c>
      <c r="K9" s="19">
        <f t="shared" si="0"/>
        <v>744335.62</v>
      </c>
      <c r="L9" s="19">
        <f t="shared" si="0"/>
        <v>0</v>
      </c>
      <c r="M9" s="19">
        <f t="shared" si="0"/>
        <v>554530.03</v>
      </c>
      <c r="N9" s="19">
        <f t="shared" si="0"/>
        <v>189805.59000000003</v>
      </c>
    </row>
    <row r="10" spans="1:16" s="3" customFormat="1" ht="18.600000000000001" customHeight="1">
      <c r="A10" s="14"/>
      <c r="B10" s="20" t="s">
        <v>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6" s="3" customFormat="1" ht="51" customHeight="1">
      <c r="A11" s="14">
        <v>1</v>
      </c>
      <c r="B11" s="22" t="s">
        <v>9</v>
      </c>
      <c r="C11" s="23">
        <f t="shared" ref="C11:C17" si="1">+E11+F11</f>
        <v>337880.33</v>
      </c>
      <c r="D11" s="23">
        <v>0</v>
      </c>
      <c r="E11" s="24">
        <v>252396.59</v>
      </c>
      <c r="F11" s="24">
        <v>85483.74</v>
      </c>
      <c r="G11" s="23">
        <f t="shared" ref="G11:G15" si="2">+I11+J11</f>
        <v>181935.55</v>
      </c>
      <c r="H11" s="23">
        <v>0</v>
      </c>
      <c r="I11" s="24">
        <v>135905.85</v>
      </c>
      <c r="J11" s="24">
        <v>46029.7</v>
      </c>
      <c r="K11" s="23">
        <f t="shared" ref="K11:K16" si="3">+M11+N11</f>
        <v>0</v>
      </c>
      <c r="L11" s="23">
        <v>0</v>
      </c>
      <c r="M11" s="24">
        <v>0</v>
      </c>
      <c r="N11" s="24">
        <v>0</v>
      </c>
    </row>
    <row r="12" spans="1:16" s="3" customFormat="1" ht="81.75" customHeight="1">
      <c r="A12" s="14">
        <v>2</v>
      </c>
      <c r="B12" s="25" t="s">
        <v>16</v>
      </c>
      <c r="C12" s="23">
        <f t="shared" si="1"/>
        <v>48635.199999999997</v>
      </c>
      <c r="D12" s="23">
        <v>0</v>
      </c>
      <c r="E12" s="24">
        <v>36233.22</v>
      </c>
      <c r="F12" s="24">
        <v>12401.98</v>
      </c>
      <c r="G12" s="23">
        <f t="shared" si="2"/>
        <v>182382</v>
      </c>
      <c r="H12" s="23">
        <v>0</v>
      </c>
      <c r="I12" s="24">
        <v>135874.59</v>
      </c>
      <c r="J12" s="24">
        <v>46507.41</v>
      </c>
      <c r="K12" s="23">
        <f t="shared" si="3"/>
        <v>547146</v>
      </c>
      <c r="L12" s="23">
        <v>0</v>
      </c>
      <c r="M12" s="24">
        <v>407623.77</v>
      </c>
      <c r="N12" s="24">
        <v>139522.23000000001</v>
      </c>
    </row>
    <row r="13" spans="1:16" s="3" customFormat="1" ht="84" customHeight="1">
      <c r="A13" s="14">
        <v>3</v>
      </c>
      <c r="B13" s="26" t="s">
        <v>12</v>
      </c>
      <c r="C13" s="23">
        <f t="shared" si="1"/>
        <v>397516.43999999994</v>
      </c>
      <c r="D13" s="27">
        <v>0</v>
      </c>
      <c r="E13" s="27">
        <v>296547.21999999997</v>
      </c>
      <c r="F13" s="27">
        <v>100969.22</v>
      </c>
      <c r="G13" s="23">
        <f t="shared" si="2"/>
        <v>0</v>
      </c>
      <c r="H13" s="27">
        <v>0</v>
      </c>
      <c r="I13" s="27">
        <v>0</v>
      </c>
      <c r="J13" s="27">
        <v>0</v>
      </c>
      <c r="K13" s="23">
        <f t="shared" si="3"/>
        <v>0</v>
      </c>
      <c r="L13" s="27">
        <v>0</v>
      </c>
      <c r="M13" s="27">
        <v>0</v>
      </c>
      <c r="N13" s="27">
        <v>0</v>
      </c>
    </row>
    <row r="14" spans="1:16" s="3" customFormat="1" ht="73.5" customHeight="1">
      <c r="A14" s="14">
        <v>4</v>
      </c>
      <c r="B14" s="26" t="s">
        <v>11</v>
      </c>
      <c r="C14" s="23">
        <f t="shared" si="1"/>
        <v>8974.27</v>
      </c>
      <c r="D14" s="27">
        <v>0</v>
      </c>
      <c r="E14" s="27">
        <v>6639.48</v>
      </c>
      <c r="F14" s="27">
        <v>2334.79</v>
      </c>
      <c r="G14" s="23">
        <f t="shared" si="2"/>
        <v>349996.32</v>
      </c>
      <c r="H14" s="27">
        <v>0</v>
      </c>
      <c r="I14" s="27">
        <v>258939.5</v>
      </c>
      <c r="J14" s="27">
        <v>91056.82</v>
      </c>
      <c r="K14" s="23">
        <f t="shared" si="3"/>
        <v>0</v>
      </c>
      <c r="L14" s="27">
        <v>0</v>
      </c>
      <c r="M14" s="27">
        <v>0</v>
      </c>
      <c r="N14" s="27">
        <v>0</v>
      </c>
    </row>
    <row r="15" spans="1:16" s="3" customFormat="1" ht="63.75" customHeight="1">
      <c r="A15" s="14">
        <v>5</v>
      </c>
      <c r="B15" s="26" t="s">
        <v>19</v>
      </c>
      <c r="C15" s="23">
        <f t="shared" si="1"/>
        <v>10250.49</v>
      </c>
      <c r="D15" s="27">
        <v>0</v>
      </c>
      <c r="E15" s="27">
        <v>7626.36</v>
      </c>
      <c r="F15" s="27">
        <v>2624.13</v>
      </c>
      <c r="G15" s="23">
        <f t="shared" si="2"/>
        <v>194759.3</v>
      </c>
      <c r="H15" s="27">
        <v>0</v>
      </c>
      <c r="I15" s="27">
        <v>144900.9</v>
      </c>
      <c r="J15" s="27">
        <v>49858.400000000001</v>
      </c>
      <c r="K15" s="23">
        <f t="shared" si="3"/>
        <v>0</v>
      </c>
      <c r="L15" s="27">
        <v>0</v>
      </c>
      <c r="M15" s="27">
        <v>0</v>
      </c>
      <c r="N15" s="27">
        <v>0</v>
      </c>
    </row>
    <row r="16" spans="1:16" s="3" customFormat="1" ht="112.5" customHeight="1">
      <c r="A16" s="31">
        <v>6</v>
      </c>
      <c r="B16" s="26" t="s">
        <v>10</v>
      </c>
      <c r="C16" s="23">
        <f t="shared" si="1"/>
        <v>0</v>
      </c>
      <c r="D16" s="27">
        <v>0</v>
      </c>
      <c r="E16" s="27">
        <v>0</v>
      </c>
      <c r="F16" s="27">
        <v>0</v>
      </c>
      <c r="G16" s="23">
        <v>0</v>
      </c>
      <c r="H16" s="27">
        <v>0</v>
      </c>
      <c r="I16" s="27">
        <v>0</v>
      </c>
      <c r="J16" s="27">
        <v>0</v>
      </c>
      <c r="K16" s="23">
        <f t="shared" si="3"/>
        <v>197189.62</v>
      </c>
      <c r="L16" s="27">
        <v>0</v>
      </c>
      <c r="M16" s="27">
        <v>146906.26</v>
      </c>
      <c r="N16" s="27">
        <v>50283.360000000001</v>
      </c>
    </row>
    <row r="17" spans="1:14" s="3" customFormat="1" ht="73.5" customHeight="1">
      <c r="A17" s="31">
        <v>7</v>
      </c>
      <c r="B17" s="26" t="s">
        <v>17</v>
      </c>
      <c r="C17" s="23">
        <f t="shared" si="1"/>
        <v>318346.7</v>
      </c>
      <c r="D17" s="27">
        <v>0</v>
      </c>
      <c r="E17" s="27">
        <v>237486.6</v>
      </c>
      <c r="F17" s="27">
        <v>80860.100000000006</v>
      </c>
      <c r="G17" s="23">
        <v>0</v>
      </c>
      <c r="H17" s="27">
        <v>0</v>
      </c>
      <c r="I17" s="27">
        <v>0</v>
      </c>
      <c r="J17" s="27">
        <v>0</v>
      </c>
      <c r="K17" s="23">
        <v>0</v>
      </c>
      <c r="L17" s="27">
        <v>0</v>
      </c>
      <c r="M17" s="27">
        <v>0</v>
      </c>
      <c r="N17" s="27">
        <v>0</v>
      </c>
    </row>
    <row r="18" spans="1:14" s="3" customFormat="1" ht="21" customHeight="1">
      <c r="A18" s="33"/>
      <c r="B18" s="34"/>
      <c r="C18" s="35"/>
      <c r="D18" s="36"/>
      <c r="E18" s="36"/>
      <c r="F18" s="36"/>
      <c r="G18" s="35"/>
      <c r="H18" s="36"/>
      <c r="I18" s="36"/>
      <c r="J18" s="36"/>
      <c r="K18" s="35"/>
      <c r="L18" s="36"/>
      <c r="M18" s="36"/>
      <c r="N18" s="37" t="s">
        <v>22</v>
      </c>
    </row>
    <row r="19" spans="1:14" ht="49.5" customHeight="1">
      <c r="B19" s="30" t="s">
        <v>6</v>
      </c>
      <c r="N19" s="32"/>
    </row>
    <row r="20" spans="1:14" ht="16.2" customHeight="1">
      <c r="B20" s="5" t="s">
        <v>20</v>
      </c>
      <c r="G20" s="4" t="s">
        <v>21</v>
      </c>
    </row>
    <row r="21" spans="1:14" ht="49.5" customHeight="1">
      <c r="B21" s="28"/>
    </row>
  </sheetData>
  <mergeCells count="16">
    <mergeCell ref="E1:G1"/>
    <mergeCell ref="K1:M1"/>
    <mergeCell ref="A3:N3"/>
    <mergeCell ref="A4:B4"/>
    <mergeCell ref="A5:A7"/>
    <mergeCell ref="B5:B7"/>
    <mergeCell ref="C5:F5"/>
    <mergeCell ref="G5:J5"/>
    <mergeCell ref="K5:N5"/>
    <mergeCell ref="C6:C7"/>
    <mergeCell ref="D6:F6"/>
    <mergeCell ref="G6:G7"/>
    <mergeCell ref="H6:J6"/>
    <mergeCell ref="K6:K7"/>
    <mergeCell ref="L6:N6"/>
    <mergeCell ref="K2:M2"/>
  </mergeCells>
  <pageMargins left="0.78740157480314965" right="0.39370078740157483" top="1.1811023622047245" bottom="0.78740157480314965" header="0.59055118110236227" footer="0"/>
  <pageSetup paperSize="9" scale="64" fitToHeight="4" orientation="landscape" blackAndWhite="1" verticalDpi="300" r:id="rId1"/>
  <headerFooter differentFirst="1">
    <oddHeader>&amp;C&amp;"Times New Roman,обычный"&amp;12&amp;P</oddHeader>
    <firstHeader xml:space="preserve">&amp;C
&amp;P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2026-2028</vt:lpstr>
      <vt:lpstr>'2026-2028'!Область_печати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TSGOEVA</dc:creator>
  <cp:lastModifiedBy>User</cp:lastModifiedBy>
  <cp:lastPrinted>2026-02-11T06:32:20Z</cp:lastPrinted>
  <dcterms:created xsi:type="dcterms:W3CDTF">2012-09-21T05:45:21Z</dcterms:created>
  <dcterms:modified xsi:type="dcterms:W3CDTF">2026-02-11T13:16:48Z</dcterms:modified>
</cp:coreProperties>
</file>