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750"/>
  </bookViews>
  <sheets>
    <sheet name="МОО табл.1" sheetId="13" r:id="rId1"/>
  </sheets>
  <definedNames>
    <definedName name="_xlnm.Print_Titles" localSheetId="0">'МОО табл.1'!$B:$C</definedName>
    <definedName name="_xlnm.Print_Area" localSheetId="0">'МОО табл.1'!$A$1:$AM$40</definedName>
  </definedNames>
  <calcPr calcId="152511"/>
</workbook>
</file>

<file path=xl/calcChain.xml><?xml version="1.0" encoding="utf-8"?>
<calcChain xmlns="http://schemas.openxmlformats.org/spreadsheetml/2006/main">
  <c r="AM35" i="13" l="1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AM34" i="13"/>
  <c r="AM36" i="13" s="1"/>
  <c r="AL34" i="13"/>
  <c r="AL36" i="13" s="1"/>
  <c r="AK34" i="13"/>
  <c r="AK36" i="13" s="1"/>
  <c r="AJ34" i="13"/>
  <c r="AJ36" i="13" s="1"/>
  <c r="AI34" i="13"/>
  <c r="AH34" i="13"/>
  <c r="AH36" i="13" s="1"/>
  <c r="AG34" i="13"/>
  <c r="AG36" i="13" s="1"/>
  <c r="AF34" i="13"/>
  <c r="AF36" i="13" s="1"/>
  <c r="AE34" i="13"/>
  <c r="AE36" i="13" s="1"/>
  <c r="AD34" i="13"/>
  <c r="AD36" i="13" s="1"/>
  <c r="AC34" i="13"/>
  <c r="AB34" i="13"/>
  <c r="AB36" i="13" s="1"/>
  <c r="AA34" i="13"/>
  <c r="AA36" i="13" s="1"/>
  <c r="Z34" i="13"/>
  <c r="Z36" i="13" s="1"/>
  <c r="Y34" i="13"/>
  <c r="Y36" i="13" s="1"/>
  <c r="X34" i="13"/>
  <c r="X36" i="13" s="1"/>
  <c r="W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35" i="13" l="1"/>
  <c r="W36" i="13"/>
  <c r="AC36" i="13"/>
  <c r="AI36" i="13"/>
  <c r="V34" i="13"/>
  <c r="V36" i="13" s="1"/>
  <c r="D16" i="13"/>
  <c r="U35" i="13" l="1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F36" i="13" l="1"/>
  <c r="J36" i="13"/>
  <c r="N36" i="13"/>
  <c r="R36" i="13"/>
  <c r="H36" i="13"/>
  <c r="L36" i="13"/>
  <c r="P36" i="13"/>
  <c r="T36" i="13"/>
  <c r="U36" i="13"/>
  <c r="E36" i="13"/>
  <c r="G36" i="13"/>
  <c r="I36" i="13"/>
  <c r="K36" i="13"/>
  <c r="M36" i="13"/>
  <c r="O36" i="13"/>
  <c r="Q36" i="13"/>
  <c r="S36" i="13"/>
  <c r="D35" i="13"/>
  <c r="D34" i="13"/>
  <c r="D36" i="13" l="1"/>
</calcChain>
</file>

<file path=xl/sharedStrings.xml><?xml version="1.0" encoding="utf-8"?>
<sst xmlns="http://schemas.openxmlformats.org/spreadsheetml/2006/main" count="95" uniqueCount="49">
  <si>
    <t>в том числе:</t>
  </si>
  <si>
    <t>№ п/п</t>
  </si>
  <si>
    <t>Всего:</t>
  </si>
  <si>
    <t>Наименование муниципальных общеобразовательных организаций (в соответствии с организационно-правовыми документами)</t>
  </si>
  <si>
    <t>обучающиеся на уровне начального общего образования</t>
  </si>
  <si>
    <t>обучающиеся на уровне основного общего образования</t>
  </si>
  <si>
    <t>обучающиеся на уровне среднего общего образования</t>
  </si>
  <si>
    <t>глухие обучающиеся</t>
  </si>
  <si>
    <t>слабослышащие обучающиеся</t>
  </si>
  <si>
    <t>слепые обучающиеся</t>
  </si>
  <si>
    <t>слабовидящие обучающиеся</t>
  </si>
  <si>
    <t>обучающиеся с тяжелыми нарушениями речи</t>
  </si>
  <si>
    <t>обучающиеся с нарушениями опорно-двигательного аппарата</t>
  </si>
  <si>
    <t>обучающиеся с задержкой психического развития</t>
  </si>
  <si>
    <t>обучающиеся с расстройствами аутистического спектра</t>
  </si>
  <si>
    <t>обучающиеся с умственной отсталостью (интеллектуальными нарушениями)</t>
  </si>
  <si>
    <t>Всего по городской местности</t>
  </si>
  <si>
    <t>Всего по сельской местности</t>
  </si>
  <si>
    <t>Тип населенного пункта (городской / сельский)</t>
  </si>
  <si>
    <t>Городской</t>
  </si>
  <si>
    <t>Сельский</t>
  </si>
  <si>
    <t>по основным обще-образовательным программам (за исключением инвалидов)</t>
  </si>
  <si>
    <t>по основным обще-образовательным программам (в части инвалидов)</t>
  </si>
  <si>
    <t>по адаптированным основным общеобразовательным программам</t>
  </si>
  <si>
    <t>человек</t>
  </si>
  <si>
    <t>Муниципальное общеобразовательное учреждение «Гимназия № 4»</t>
  </si>
  <si>
    <t>Муниципальное общеобразовательное учреждение «Лицей № 7»</t>
  </si>
  <si>
    <t>Муниципальное общеобразовательное учреждение «Лицей № 8»</t>
  </si>
  <si>
    <t>Муниципальное общеобразовательное учреждение «Гимназия № 9»</t>
  </si>
  <si>
    <t>Муниципальное общеобразовательное учреждение «Лицей № 14»</t>
  </si>
  <si>
    <t>Муниципальное общеобразовательное учреждение «Гимназия № 17»</t>
  </si>
  <si>
    <t>Муниципальное общеобразовательное учреждение «Гимназия № 21»</t>
  </si>
  <si>
    <t xml:space="preserve">Муниципальное бюджетное общеобразовательное учреждение "Фрязевская средняя общеобразовательная школа № 41 имени Б.А. Воробьева"  </t>
  </si>
  <si>
    <t>Муниципальное бюджетное общеобразовательное учреждение "Всеволодовская средняя общеобразовательная школа №42"</t>
  </si>
  <si>
    <t>Приложение</t>
  </si>
  <si>
    <t>Верно:</t>
  </si>
  <si>
    <t xml:space="preserve">Прогнозируемая численность обучающихся, получающих образование по дополнительным общеразвивающим программам в муниципальных общеобразовательных учреждениях городского округа Электросталь Московской области </t>
  </si>
  <si>
    <t>Муниципальное общеобразовательное учреждение «Средняя общеобразовательная школа №1»</t>
  </si>
  <si>
    <t>Муниципальное общеобразовательное учреждение «Средняя общеобразовательная школа №5»</t>
  </si>
  <si>
    <t>Муниципальное общеобразовательное учреждение «Средняя общеобразовательная школа №11»</t>
  </si>
  <si>
    <t>Муниципальное общеобразовательное учреждение «Средняя общеобразовательная школа №12 с углубленным изучением иностранного языка»</t>
  </si>
  <si>
    <t>Муниципальное автономное общеобразовательное учреждение «Средняя общеобразовательная школа №13 с углубленным изучением отдельных предметов»</t>
  </si>
  <si>
    <t>Муниципальное общеобразовательное учреждение «Средняя общеобразовательная школа №15 с углубленным изучением отдельных предметов»</t>
  </si>
  <si>
    <t>Муниципальное общеобразовательное учреждение «Средняя общеобразовательная школа №16 с углубленным изучением отдельных предметов»</t>
  </si>
  <si>
    <t>Муниципальное общеобразовательное учреждение «Средняя общеобразовательная школа №18»</t>
  </si>
  <si>
    <t>Муниципальное общеобразовательное учреждение «Средняя общеобразовательная школа №22 с углубленным изучением отдельных предметов»</t>
  </si>
  <si>
    <t>Прогнозируемая численность обучающихся, получающих образование по дополнительным общеразвивающим программам в муниципальных общеобразовательных учреждениях городского округа Электросталь Московской области, в период с 01.09.2021 по 31.12.2021</t>
  </si>
  <si>
    <t>Прогнозируемая численность обучающихся, получающих образование по дополнительным общеразвивающим программам в муниципальных общеобразовательных учреждениях городского округа Электросталь Московской области, на 2022 год и на плановый период 2023 и 2024 годы</t>
  </si>
  <si>
    <t>к Постановлению Администрации
городского округа Электросталь Московской области 
22.11.2021 № 868/11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</si>
</sst>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164" fontId="6" fillId="0" borderId="0" applyFont="0" applyFill="0" applyBorder="0" applyAlignment="0" applyProtection="0"/>
    <xf numFmtId="0" fontId="9" fillId="0" borderId="0"/>
    <xf numFmtId="0" fontId="6" fillId="0" borderId="0"/>
  </cellStyleXfs>
  <cellXfs count="47">
    <xf numFmtId="0" fontId="0" fillId="0" borderId="0" xfId="0"/>
    <xf numFmtId="3" fontId="4" fillId="0" borderId="0" xfId="2" applyNumberFormat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166" fontId="3" fillId="0" borderId="0" xfId="2" applyNumberFormat="1" applyFont="1" applyFill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165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left" vertical="center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3" fontId="5" fillId="0" borderId="0" xfId="2" applyNumberFormat="1" applyFont="1" applyFill="1" applyAlignment="1">
      <alignment vertical="center" wrapText="1"/>
    </xf>
    <xf numFmtId="166" fontId="16" fillId="0" borderId="1" xfId="2" applyNumberFormat="1" applyFont="1" applyFill="1" applyBorder="1" applyAlignment="1">
      <alignment horizontal="center" vertical="center" wrapText="1"/>
    </xf>
    <xf numFmtId="166" fontId="16" fillId="2" borderId="1" xfId="2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7" fillId="0" borderId="1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textRotation="90" wrapText="1"/>
    </xf>
    <xf numFmtId="0" fontId="8" fillId="0" borderId="6" xfId="2" applyFont="1" applyFill="1" applyBorder="1" applyAlignment="1">
      <alignment horizontal="center" vertical="center" textRotation="90" wrapText="1"/>
    </xf>
    <xf numFmtId="0" fontId="8" fillId="0" borderId="7" xfId="2" applyFont="1" applyFill="1" applyBorder="1" applyAlignment="1">
      <alignment horizontal="center" vertical="center" textRotation="90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 wrapText="1"/>
    </xf>
  </cellXfs>
  <cellStyles count="24">
    <cellStyle name="Normal_1. Свод по школамNEW" xfId="4"/>
    <cellStyle name="Обычный" xfId="0" builtinId="0"/>
    <cellStyle name="Обычный 2" xfId="5"/>
    <cellStyle name="Обычный 2 2" xfId="2"/>
    <cellStyle name="Обычный 2 2 2" xfId="6"/>
    <cellStyle name="Обычный 2 2 3" xfId="23"/>
    <cellStyle name="Обычный 2 3" xfId="7"/>
    <cellStyle name="Обычный 2 3 2" xfId="8"/>
    <cellStyle name="Обычный 2_24.06.в МФ госстандарт" xfId="9"/>
    <cellStyle name="Обычный 3" xfId="10"/>
    <cellStyle name="Обычный 3 2" xfId="11"/>
    <cellStyle name="Обычный 3 3" xfId="1"/>
    <cellStyle name="Обычный 3 3 2" xfId="12"/>
    <cellStyle name="Обычный 3 3 3" xfId="22"/>
    <cellStyle name="Обычный 3 4" xfId="13"/>
    <cellStyle name="Обычный 3 4 2" xfId="14"/>
    <cellStyle name="Обычный 3 5" xfId="15"/>
    <cellStyle name="Обычный 4" xfId="16"/>
    <cellStyle name="Обычный 4 2" xfId="17"/>
    <cellStyle name="Обычный 5" xfId="18"/>
    <cellStyle name="Обычный 5 2" xfId="19"/>
    <cellStyle name="Стиль 1" xfId="20"/>
    <cellStyle name="Финансовый 2" xfId="21"/>
    <cellStyle name="Финансов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Q40"/>
  <sheetViews>
    <sheetView tabSelected="1" zoomScale="60" zoomScaleNormal="60" zoomScalePageLayoutView="50" workbookViewId="0">
      <pane xSplit="1" topLeftCell="J1" activePane="topRight" state="frozen"/>
      <selection activeCell="A4" sqref="A4"/>
      <selection pane="topRight" activeCell="R2" sqref="R2:U2"/>
    </sheetView>
  </sheetViews>
  <sheetFormatPr defaultColWidth="10.42578125" defaultRowHeight="15.75" x14ac:dyDescent="0.25"/>
  <cols>
    <col min="1" max="1" width="5.42578125" style="2" customWidth="1"/>
    <col min="2" max="2" width="38" style="1" customWidth="1"/>
    <col min="3" max="3" width="17.85546875" style="1" customWidth="1"/>
    <col min="4" max="4" width="18" style="2" customWidth="1"/>
    <col min="5" max="6" width="18.28515625" style="2" customWidth="1"/>
    <col min="7" max="15" width="10.5703125" style="2" customWidth="1"/>
    <col min="16" max="21" width="18.42578125" style="2" customWidth="1"/>
    <col min="22" max="22" width="16.140625" style="2" customWidth="1"/>
    <col min="23" max="23" width="18.5703125" style="2" customWidth="1"/>
    <col min="24" max="24" width="17.28515625" style="2" customWidth="1"/>
    <col min="25" max="33" width="10.42578125" style="2"/>
    <col min="34" max="39" width="19.5703125" style="2" customWidth="1"/>
    <col min="40" max="16384" width="10.42578125" style="2"/>
  </cols>
  <sheetData>
    <row r="1" spans="1:39" ht="27.95" customHeight="1" x14ac:dyDescent="0.25">
      <c r="R1" s="20" t="s">
        <v>34</v>
      </c>
      <c r="S1" s="20"/>
      <c r="T1" s="20"/>
      <c r="U1" s="20"/>
      <c r="V1" s="19"/>
      <c r="W1" s="19"/>
      <c r="X1" s="19"/>
      <c r="Y1" s="19"/>
      <c r="Z1" s="19"/>
      <c r="AA1" s="19"/>
    </row>
    <row r="2" spans="1:39" ht="85.5" customHeight="1" x14ac:dyDescent="0.25">
      <c r="R2" s="41" t="s">
        <v>48</v>
      </c>
      <c r="S2" s="41"/>
      <c r="T2" s="41"/>
      <c r="U2" s="41"/>
      <c r="V2" s="19"/>
      <c r="W2" s="19"/>
      <c r="X2" s="19"/>
      <c r="Y2" s="19"/>
    </row>
    <row r="3" spans="1:39" ht="41.25" customHeight="1" x14ac:dyDescent="0.25">
      <c r="B3" s="25"/>
      <c r="C3" s="25"/>
      <c r="D3" s="30" t="s">
        <v>36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25"/>
      <c r="W3" s="25"/>
    </row>
    <row r="4" spans="1:39" ht="24.75" customHeight="1" x14ac:dyDescent="0.25">
      <c r="U4" s="11" t="s">
        <v>24</v>
      </c>
    </row>
    <row r="5" spans="1:39" ht="49.5" customHeight="1" x14ac:dyDescent="0.25">
      <c r="A5" s="42" t="s">
        <v>1</v>
      </c>
      <c r="B5" s="43" t="s">
        <v>3</v>
      </c>
      <c r="C5" s="44" t="s">
        <v>18</v>
      </c>
      <c r="D5" s="34" t="s">
        <v>46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4" t="s">
        <v>47</v>
      </c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</row>
    <row r="6" spans="1:39" s="4" customFormat="1" ht="18.75" customHeight="1" x14ac:dyDescent="0.25">
      <c r="A6" s="42"/>
      <c r="B6" s="43"/>
      <c r="C6" s="45"/>
      <c r="D6" s="37" t="s">
        <v>2</v>
      </c>
      <c r="E6" s="34" t="s">
        <v>0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  <c r="V6" s="37" t="s">
        <v>2</v>
      </c>
      <c r="W6" s="34" t="s">
        <v>0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</row>
    <row r="7" spans="1:39" s="5" customFormat="1" ht="54" customHeight="1" x14ac:dyDescent="0.25">
      <c r="A7" s="42"/>
      <c r="B7" s="43"/>
      <c r="C7" s="45"/>
      <c r="D7" s="37"/>
      <c r="E7" s="34" t="s">
        <v>4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4" t="s">
        <v>5</v>
      </c>
      <c r="Q7" s="35"/>
      <c r="R7" s="36"/>
      <c r="S7" s="34" t="s">
        <v>6</v>
      </c>
      <c r="T7" s="35"/>
      <c r="U7" s="36"/>
      <c r="V7" s="37"/>
      <c r="W7" s="34" t="s">
        <v>4</v>
      </c>
      <c r="X7" s="35"/>
      <c r="Y7" s="35"/>
      <c r="Z7" s="35"/>
      <c r="AA7" s="35"/>
      <c r="AB7" s="35"/>
      <c r="AC7" s="35"/>
      <c r="AD7" s="35"/>
      <c r="AE7" s="35"/>
      <c r="AF7" s="35"/>
      <c r="AG7" s="36"/>
      <c r="AH7" s="34" t="s">
        <v>5</v>
      </c>
      <c r="AI7" s="35"/>
      <c r="AJ7" s="36"/>
      <c r="AK7" s="34" t="s">
        <v>6</v>
      </c>
      <c r="AL7" s="35"/>
      <c r="AM7" s="36"/>
    </row>
    <row r="8" spans="1:39" s="5" customFormat="1" ht="30" customHeight="1" x14ac:dyDescent="0.25">
      <c r="A8" s="42"/>
      <c r="B8" s="43"/>
      <c r="C8" s="45"/>
      <c r="D8" s="37"/>
      <c r="E8" s="38" t="s">
        <v>21</v>
      </c>
      <c r="F8" s="38" t="s">
        <v>22</v>
      </c>
      <c r="G8" s="34" t="s">
        <v>23</v>
      </c>
      <c r="H8" s="35"/>
      <c r="I8" s="35"/>
      <c r="J8" s="35"/>
      <c r="K8" s="35"/>
      <c r="L8" s="35"/>
      <c r="M8" s="35"/>
      <c r="N8" s="35"/>
      <c r="O8" s="36"/>
      <c r="P8" s="38" t="s">
        <v>21</v>
      </c>
      <c r="Q8" s="38" t="s">
        <v>22</v>
      </c>
      <c r="R8" s="38" t="s">
        <v>23</v>
      </c>
      <c r="S8" s="38" t="s">
        <v>21</v>
      </c>
      <c r="T8" s="38" t="s">
        <v>22</v>
      </c>
      <c r="U8" s="38" t="s">
        <v>23</v>
      </c>
      <c r="V8" s="37"/>
      <c r="W8" s="38" t="s">
        <v>21</v>
      </c>
      <c r="X8" s="38" t="s">
        <v>22</v>
      </c>
      <c r="Y8" s="34" t="s">
        <v>23</v>
      </c>
      <c r="Z8" s="35"/>
      <c r="AA8" s="35"/>
      <c r="AB8" s="35"/>
      <c r="AC8" s="35"/>
      <c r="AD8" s="35"/>
      <c r="AE8" s="35"/>
      <c r="AF8" s="35"/>
      <c r="AG8" s="36"/>
      <c r="AH8" s="38" t="s">
        <v>21</v>
      </c>
      <c r="AI8" s="38" t="s">
        <v>22</v>
      </c>
      <c r="AJ8" s="38" t="s">
        <v>23</v>
      </c>
      <c r="AK8" s="38" t="s">
        <v>21</v>
      </c>
      <c r="AL8" s="38" t="s">
        <v>22</v>
      </c>
      <c r="AM8" s="38" t="s">
        <v>23</v>
      </c>
    </row>
    <row r="9" spans="1:39" s="3" customFormat="1" ht="18.75" customHeight="1" x14ac:dyDescent="0.25">
      <c r="A9" s="42"/>
      <c r="B9" s="43"/>
      <c r="C9" s="45"/>
      <c r="D9" s="37"/>
      <c r="E9" s="39"/>
      <c r="F9" s="39"/>
      <c r="G9" s="31" t="s">
        <v>7</v>
      </c>
      <c r="H9" s="31" t="s">
        <v>8</v>
      </c>
      <c r="I9" s="31" t="s">
        <v>9</v>
      </c>
      <c r="J9" s="31" t="s">
        <v>10</v>
      </c>
      <c r="K9" s="31" t="s">
        <v>11</v>
      </c>
      <c r="L9" s="31" t="s">
        <v>12</v>
      </c>
      <c r="M9" s="31" t="s">
        <v>13</v>
      </c>
      <c r="N9" s="31" t="s">
        <v>14</v>
      </c>
      <c r="O9" s="31" t="s">
        <v>15</v>
      </c>
      <c r="P9" s="39"/>
      <c r="Q9" s="39"/>
      <c r="R9" s="39"/>
      <c r="S9" s="39"/>
      <c r="T9" s="39"/>
      <c r="U9" s="39"/>
      <c r="V9" s="37"/>
      <c r="W9" s="39"/>
      <c r="X9" s="39"/>
      <c r="Y9" s="31" t="s">
        <v>7</v>
      </c>
      <c r="Z9" s="31" t="s">
        <v>8</v>
      </c>
      <c r="AA9" s="31" t="s">
        <v>9</v>
      </c>
      <c r="AB9" s="31" t="s">
        <v>10</v>
      </c>
      <c r="AC9" s="31" t="s">
        <v>11</v>
      </c>
      <c r="AD9" s="31" t="s">
        <v>12</v>
      </c>
      <c r="AE9" s="31" t="s">
        <v>13</v>
      </c>
      <c r="AF9" s="31" t="s">
        <v>14</v>
      </c>
      <c r="AG9" s="31" t="s">
        <v>15</v>
      </c>
      <c r="AH9" s="39"/>
      <c r="AI9" s="39"/>
      <c r="AJ9" s="39"/>
      <c r="AK9" s="39"/>
      <c r="AL9" s="39"/>
      <c r="AM9" s="39"/>
    </row>
    <row r="10" spans="1:39" s="3" customFormat="1" ht="29.25" customHeight="1" x14ac:dyDescent="0.25">
      <c r="A10" s="42"/>
      <c r="B10" s="43"/>
      <c r="C10" s="45"/>
      <c r="D10" s="37"/>
      <c r="E10" s="39"/>
      <c r="F10" s="39"/>
      <c r="G10" s="32"/>
      <c r="H10" s="32"/>
      <c r="I10" s="32"/>
      <c r="J10" s="32"/>
      <c r="K10" s="32"/>
      <c r="L10" s="32"/>
      <c r="M10" s="32"/>
      <c r="N10" s="32"/>
      <c r="O10" s="32"/>
      <c r="P10" s="39"/>
      <c r="Q10" s="39"/>
      <c r="R10" s="39"/>
      <c r="S10" s="39"/>
      <c r="T10" s="39"/>
      <c r="U10" s="39"/>
      <c r="V10" s="37"/>
      <c r="W10" s="39"/>
      <c r="X10" s="39"/>
      <c r="Y10" s="32"/>
      <c r="Z10" s="32"/>
      <c r="AA10" s="32"/>
      <c r="AB10" s="32"/>
      <c r="AC10" s="32"/>
      <c r="AD10" s="32"/>
      <c r="AE10" s="32"/>
      <c r="AF10" s="32"/>
      <c r="AG10" s="32"/>
      <c r="AH10" s="39"/>
      <c r="AI10" s="39"/>
      <c r="AJ10" s="39"/>
      <c r="AK10" s="39"/>
      <c r="AL10" s="39"/>
      <c r="AM10" s="39"/>
    </row>
    <row r="11" spans="1:39" s="3" customFormat="1" ht="33.75" customHeight="1" x14ac:dyDescent="0.25">
      <c r="A11" s="42"/>
      <c r="B11" s="43"/>
      <c r="C11" s="45"/>
      <c r="D11" s="37"/>
      <c r="E11" s="39"/>
      <c r="F11" s="39"/>
      <c r="G11" s="32"/>
      <c r="H11" s="32"/>
      <c r="I11" s="32"/>
      <c r="J11" s="32"/>
      <c r="K11" s="32"/>
      <c r="L11" s="32"/>
      <c r="M11" s="32"/>
      <c r="N11" s="32"/>
      <c r="O11" s="32"/>
      <c r="P11" s="39"/>
      <c r="Q11" s="39"/>
      <c r="R11" s="39"/>
      <c r="S11" s="39"/>
      <c r="T11" s="39"/>
      <c r="U11" s="39"/>
      <c r="V11" s="37"/>
      <c r="W11" s="39"/>
      <c r="X11" s="39"/>
      <c r="Y11" s="32"/>
      <c r="Z11" s="32"/>
      <c r="AA11" s="32"/>
      <c r="AB11" s="32"/>
      <c r="AC11" s="32"/>
      <c r="AD11" s="32"/>
      <c r="AE11" s="32"/>
      <c r="AF11" s="32"/>
      <c r="AG11" s="32"/>
      <c r="AH11" s="39"/>
      <c r="AI11" s="39"/>
      <c r="AJ11" s="39"/>
      <c r="AK11" s="39"/>
      <c r="AL11" s="39"/>
      <c r="AM11" s="39"/>
    </row>
    <row r="12" spans="1:39" s="3" customFormat="1" ht="16.5" customHeight="1" x14ac:dyDescent="0.25">
      <c r="A12" s="42"/>
      <c r="B12" s="43"/>
      <c r="C12" s="45"/>
      <c r="D12" s="37"/>
      <c r="E12" s="39"/>
      <c r="F12" s="39"/>
      <c r="G12" s="32"/>
      <c r="H12" s="32"/>
      <c r="I12" s="32"/>
      <c r="J12" s="32"/>
      <c r="K12" s="32"/>
      <c r="L12" s="32"/>
      <c r="M12" s="32"/>
      <c r="N12" s="32"/>
      <c r="O12" s="32"/>
      <c r="P12" s="39"/>
      <c r="Q12" s="39"/>
      <c r="R12" s="39"/>
      <c r="S12" s="39"/>
      <c r="T12" s="39"/>
      <c r="U12" s="39"/>
      <c r="V12" s="37"/>
      <c r="W12" s="39"/>
      <c r="X12" s="39"/>
      <c r="Y12" s="32"/>
      <c r="Z12" s="32"/>
      <c r="AA12" s="32"/>
      <c r="AB12" s="32"/>
      <c r="AC12" s="32"/>
      <c r="AD12" s="32"/>
      <c r="AE12" s="32"/>
      <c r="AF12" s="32"/>
      <c r="AG12" s="32"/>
      <c r="AH12" s="39"/>
      <c r="AI12" s="39"/>
      <c r="AJ12" s="39"/>
      <c r="AK12" s="39"/>
      <c r="AL12" s="39"/>
      <c r="AM12" s="39"/>
    </row>
    <row r="13" spans="1:39" s="3" customFormat="1" ht="36" customHeight="1" x14ac:dyDescent="0.25">
      <c r="A13" s="42"/>
      <c r="B13" s="43"/>
      <c r="C13" s="45"/>
      <c r="D13" s="37"/>
      <c r="E13" s="39"/>
      <c r="F13" s="39"/>
      <c r="G13" s="32"/>
      <c r="H13" s="32"/>
      <c r="I13" s="32"/>
      <c r="J13" s="32"/>
      <c r="K13" s="32"/>
      <c r="L13" s="32"/>
      <c r="M13" s="32"/>
      <c r="N13" s="32"/>
      <c r="O13" s="32"/>
      <c r="P13" s="39"/>
      <c r="Q13" s="39"/>
      <c r="R13" s="39"/>
      <c r="S13" s="39"/>
      <c r="T13" s="39"/>
      <c r="U13" s="39"/>
      <c r="V13" s="37"/>
      <c r="W13" s="39"/>
      <c r="X13" s="39"/>
      <c r="Y13" s="32"/>
      <c r="Z13" s="32"/>
      <c r="AA13" s="32"/>
      <c r="AB13" s="32"/>
      <c r="AC13" s="32"/>
      <c r="AD13" s="32"/>
      <c r="AE13" s="32"/>
      <c r="AF13" s="32"/>
      <c r="AG13" s="32"/>
      <c r="AH13" s="39"/>
      <c r="AI13" s="39"/>
      <c r="AJ13" s="39"/>
      <c r="AK13" s="39"/>
      <c r="AL13" s="39"/>
      <c r="AM13" s="39"/>
    </row>
    <row r="14" spans="1:39" s="3" customFormat="1" ht="9.75" customHeight="1" x14ac:dyDescent="0.25">
      <c r="A14" s="42"/>
      <c r="B14" s="43"/>
      <c r="C14" s="46"/>
      <c r="D14" s="37"/>
      <c r="E14" s="40"/>
      <c r="F14" s="40"/>
      <c r="G14" s="33"/>
      <c r="H14" s="33"/>
      <c r="I14" s="33"/>
      <c r="J14" s="33"/>
      <c r="K14" s="33"/>
      <c r="L14" s="33"/>
      <c r="M14" s="33"/>
      <c r="N14" s="33"/>
      <c r="O14" s="33"/>
      <c r="P14" s="40"/>
      <c r="Q14" s="40"/>
      <c r="R14" s="40"/>
      <c r="S14" s="40"/>
      <c r="T14" s="40"/>
      <c r="U14" s="40"/>
      <c r="V14" s="37"/>
      <c r="W14" s="40"/>
      <c r="X14" s="40"/>
      <c r="Y14" s="33"/>
      <c r="Z14" s="33"/>
      <c r="AA14" s="33"/>
      <c r="AB14" s="33"/>
      <c r="AC14" s="33"/>
      <c r="AD14" s="33"/>
      <c r="AE14" s="33"/>
      <c r="AF14" s="33"/>
      <c r="AG14" s="33"/>
      <c r="AH14" s="40"/>
      <c r="AI14" s="40"/>
      <c r="AJ14" s="40"/>
      <c r="AK14" s="40"/>
      <c r="AL14" s="40"/>
      <c r="AM14" s="40"/>
    </row>
    <row r="15" spans="1:39" s="7" customFormat="1" ht="21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6">
        <v>31</v>
      </c>
      <c r="AF15" s="6">
        <v>32</v>
      </c>
      <c r="AG15" s="6">
        <v>33</v>
      </c>
      <c r="AH15" s="6">
        <v>34</v>
      </c>
      <c r="AI15" s="6">
        <v>35</v>
      </c>
      <c r="AJ15" s="6">
        <v>36</v>
      </c>
      <c r="AK15" s="6">
        <v>37</v>
      </c>
      <c r="AL15" s="6">
        <v>38</v>
      </c>
      <c r="AM15" s="6">
        <v>39</v>
      </c>
    </row>
    <row r="16" spans="1:39" s="8" customFormat="1" ht="87.75" customHeight="1" x14ac:dyDescent="0.25">
      <c r="A16" s="10">
        <v>1</v>
      </c>
      <c r="B16" s="15" t="s">
        <v>37</v>
      </c>
      <c r="C16" s="10" t="s">
        <v>19</v>
      </c>
      <c r="D16" s="26">
        <f>SUM(E16:U16)</f>
        <v>284</v>
      </c>
      <c r="E16" s="27">
        <v>65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183</v>
      </c>
      <c r="Q16" s="27">
        <v>0</v>
      </c>
      <c r="R16" s="27">
        <v>0</v>
      </c>
      <c r="S16" s="27">
        <v>36</v>
      </c>
      <c r="T16" s="27">
        <v>0</v>
      </c>
      <c r="U16" s="27">
        <v>0</v>
      </c>
      <c r="V16" s="26">
        <f>SUM(W16:AM16)</f>
        <v>284</v>
      </c>
      <c r="W16" s="27">
        <v>65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183</v>
      </c>
      <c r="AI16" s="27">
        <v>0</v>
      </c>
      <c r="AJ16" s="27">
        <v>0</v>
      </c>
      <c r="AK16" s="27">
        <v>36</v>
      </c>
      <c r="AL16" s="27">
        <v>0</v>
      </c>
      <c r="AM16" s="27">
        <v>0</v>
      </c>
    </row>
    <row r="17" spans="1:39" s="8" customFormat="1" ht="58.5" customHeight="1" x14ac:dyDescent="0.25">
      <c r="A17" s="10">
        <v>2</v>
      </c>
      <c r="B17" s="16" t="s">
        <v>25</v>
      </c>
      <c r="C17" s="10" t="s">
        <v>19</v>
      </c>
      <c r="D17" s="26">
        <f t="shared" ref="D17:D33" si="0">SUM(E17:U17)</f>
        <v>167</v>
      </c>
      <c r="E17" s="28">
        <v>45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61</v>
      </c>
      <c r="Q17" s="28">
        <v>0</v>
      </c>
      <c r="R17" s="28">
        <v>0</v>
      </c>
      <c r="S17" s="28">
        <v>61</v>
      </c>
      <c r="T17" s="28">
        <v>0</v>
      </c>
      <c r="U17" s="28">
        <v>0</v>
      </c>
      <c r="V17" s="26">
        <f t="shared" ref="V17:V33" si="1">SUM(W17:AM17)</f>
        <v>167</v>
      </c>
      <c r="W17" s="28">
        <v>45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61</v>
      </c>
      <c r="AI17" s="28">
        <v>0</v>
      </c>
      <c r="AJ17" s="28">
        <v>0</v>
      </c>
      <c r="AK17" s="28">
        <v>61</v>
      </c>
      <c r="AL17" s="28">
        <v>0</v>
      </c>
      <c r="AM17" s="28">
        <v>0</v>
      </c>
    </row>
    <row r="18" spans="1:39" s="8" customFormat="1" ht="99" customHeight="1" x14ac:dyDescent="0.25">
      <c r="A18" s="10">
        <v>3</v>
      </c>
      <c r="B18" s="16" t="s">
        <v>38</v>
      </c>
      <c r="C18" s="10" t="s">
        <v>19</v>
      </c>
      <c r="D18" s="26">
        <f t="shared" si="0"/>
        <v>182</v>
      </c>
      <c r="E18" s="28">
        <v>54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99</v>
      </c>
      <c r="Q18" s="28">
        <v>0</v>
      </c>
      <c r="R18" s="28">
        <v>0</v>
      </c>
      <c r="S18" s="28">
        <v>29</v>
      </c>
      <c r="T18" s="28">
        <v>0</v>
      </c>
      <c r="U18" s="28">
        <v>0</v>
      </c>
      <c r="V18" s="26">
        <f t="shared" si="1"/>
        <v>182</v>
      </c>
      <c r="W18" s="28">
        <v>54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99</v>
      </c>
      <c r="AI18" s="28">
        <v>0</v>
      </c>
      <c r="AJ18" s="28">
        <v>0</v>
      </c>
      <c r="AK18" s="28">
        <v>29</v>
      </c>
      <c r="AL18" s="28">
        <v>0</v>
      </c>
      <c r="AM18" s="28">
        <v>0</v>
      </c>
    </row>
    <row r="19" spans="1:39" s="8" customFormat="1" ht="67.5" customHeight="1" x14ac:dyDescent="0.25">
      <c r="A19" s="10">
        <v>4</v>
      </c>
      <c r="B19" s="16" t="s">
        <v>26</v>
      </c>
      <c r="C19" s="10" t="s">
        <v>19</v>
      </c>
      <c r="D19" s="26">
        <f t="shared" si="0"/>
        <v>214</v>
      </c>
      <c r="E19" s="28">
        <v>95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96</v>
      </c>
      <c r="Q19" s="28">
        <v>0</v>
      </c>
      <c r="R19" s="28">
        <v>0</v>
      </c>
      <c r="S19" s="28">
        <v>23</v>
      </c>
      <c r="T19" s="28">
        <v>0</v>
      </c>
      <c r="U19" s="28">
        <v>0</v>
      </c>
      <c r="V19" s="26">
        <f t="shared" si="1"/>
        <v>214</v>
      </c>
      <c r="W19" s="28">
        <v>95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96</v>
      </c>
      <c r="AI19" s="28">
        <v>0</v>
      </c>
      <c r="AJ19" s="28">
        <v>0</v>
      </c>
      <c r="AK19" s="28">
        <v>23</v>
      </c>
      <c r="AL19" s="28">
        <v>0</v>
      </c>
      <c r="AM19" s="28">
        <v>0</v>
      </c>
    </row>
    <row r="20" spans="1:39" s="8" customFormat="1" ht="60" customHeight="1" x14ac:dyDescent="0.25">
      <c r="A20" s="10">
        <v>5</v>
      </c>
      <c r="B20" s="16" t="s">
        <v>27</v>
      </c>
      <c r="C20" s="10" t="s">
        <v>19</v>
      </c>
      <c r="D20" s="26">
        <f t="shared" si="0"/>
        <v>94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46</v>
      </c>
      <c r="Q20" s="28">
        <v>0</v>
      </c>
      <c r="R20" s="28">
        <v>0</v>
      </c>
      <c r="S20" s="28">
        <v>48</v>
      </c>
      <c r="T20" s="28">
        <v>0</v>
      </c>
      <c r="U20" s="28">
        <v>0</v>
      </c>
      <c r="V20" s="26">
        <f t="shared" si="1"/>
        <v>94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46</v>
      </c>
      <c r="AI20" s="28">
        <v>0</v>
      </c>
      <c r="AJ20" s="28">
        <v>0</v>
      </c>
      <c r="AK20" s="28">
        <v>48</v>
      </c>
      <c r="AL20" s="28">
        <v>0</v>
      </c>
      <c r="AM20" s="28">
        <v>0</v>
      </c>
    </row>
    <row r="21" spans="1:39" s="8" customFormat="1" ht="58.5" customHeight="1" x14ac:dyDescent="0.25">
      <c r="A21" s="10">
        <v>6</v>
      </c>
      <c r="B21" s="16" t="s">
        <v>28</v>
      </c>
      <c r="C21" s="10" t="s">
        <v>19</v>
      </c>
      <c r="D21" s="26">
        <f t="shared" si="0"/>
        <v>181</v>
      </c>
      <c r="E21" s="28">
        <v>92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76</v>
      </c>
      <c r="Q21" s="28">
        <v>0</v>
      </c>
      <c r="R21" s="28">
        <v>0</v>
      </c>
      <c r="S21" s="28">
        <v>13</v>
      </c>
      <c r="T21" s="28">
        <v>0</v>
      </c>
      <c r="U21" s="28">
        <v>0</v>
      </c>
      <c r="V21" s="26">
        <f t="shared" si="1"/>
        <v>181</v>
      </c>
      <c r="W21" s="28">
        <v>92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76</v>
      </c>
      <c r="AI21" s="28">
        <v>0</v>
      </c>
      <c r="AJ21" s="28">
        <v>0</v>
      </c>
      <c r="AK21" s="28">
        <v>13</v>
      </c>
      <c r="AL21" s="28">
        <v>0</v>
      </c>
      <c r="AM21" s="28">
        <v>0</v>
      </c>
    </row>
    <row r="22" spans="1:39" s="8" customFormat="1" ht="99.75" customHeight="1" x14ac:dyDescent="0.25">
      <c r="A22" s="10">
        <v>7</v>
      </c>
      <c r="B22" s="16" t="s">
        <v>39</v>
      </c>
      <c r="C22" s="10" t="s">
        <v>19</v>
      </c>
      <c r="D22" s="26">
        <f t="shared" si="0"/>
        <v>197</v>
      </c>
      <c r="E22" s="28">
        <v>54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108</v>
      </c>
      <c r="Q22" s="28">
        <v>0</v>
      </c>
      <c r="R22" s="28">
        <v>0</v>
      </c>
      <c r="S22" s="28">
        <v>35</v>
      </c>
      <c r="T22" s="28">
        <v>0</v>
      </c>
      <c r="U22" s="28">
        <v>0</v>
      </c>
      <c r="V22" s="26">
        <f t="shared" si="1"/>
        <v>197</v>
      </c>
      <c r="W22" s="28">
        <v>54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108</v>
      </c>
      <c r="AI22" s="28">
        <v>0</v>
      </c>
      <c r="AJ22" s="28">
        <v>0</v>
      </c>
      <c r="AK22" s="28">
        <v>35</v>
      </c>
      <c r="AL22" s="28">
        <v>0</v>
      </c>
      <c r="AM22" s="28">
        <v>0</v>
      </c>
    </row>
    <row r="23" spans="1:39" s="8" customFormat="1" ht="112.5" customHeight="1" x14ac:dyDescent="0.25">
      <c r="A23" s="10">
        <v>8</v>
      </c>
      <c r="B23" s="16" t="s">
        <v>40</v>
      </c>
      <c r="C23" s="10" t="s">
        <v>19</v>
      </c>
      <c r="D23" s="26">
        <f t="shared" si="0"/>
        <v>160</v>
      </c>
      <c r="E23" s="28">
        <v>32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97</v>
      </c>
      <c r="Q23" s="28">
        <v>0</v>
      </c>
      <c r="R23" s="28">
        <v>0</v>
      </c>
      <c r="S23" s="28">
        <v>31</v>
      </c>
      <c r="T23" s="28">
        <v>0</v>
      </c>
      <c r="U23" s="28">
        <v>0</v>
      </c>
      <c r="V23" s="26">
        <f t="shared" si="1"/>
        <v>160</v>
      </c>
      <c r="W23" s="28">
        <v>32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97</v>
      </c>
      <c r="AI23" s="28">
        <v>0</v>
      </c>
      <c r="AJ23" s="28">
        <v>0</v>
      </c>
      <c r="AK23" s="28">
        <v>31</v>
      </c>
      <c r="AL23" s="28">
        <v>0</v>
      </c>
      <c r="AM23" s="28">
        <v>0</v>
      </c>
    </row>
    <row r="24" spans="1:39" s="8" customFormat="1" ht="117" customHeight="1" x14ac:dyDescent="0.25">
      <c r="A24" s="10">
        <v>9</v>
      </c>
      <c r="B24" s="16" t="s">
        <v>41</v>
      </c>
      <c r="C24" s="10" t="s">
        <v>19</v>
      </c>
      <c r="D24" s="26">
        <f t="shared" si="0"/>
        <v>452</v>
      </c>
      <c r="E24" s="28">
        <v>139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221</v>
      </c>
      <c r="Q24" s="28">
        <v>0</v>
      </c>
      <c r="R24" s="28">
        <v>0</v>
      </c>
      <c r="S24" s="28">
        <v>92</v>
      </c>
      <c r="T24" s="28">
        <v>0</v>
      </c>
      <c r="U24" s="28">
        <v>0</v>
      </c>
      <c r="V24" s="26">
        <f t="shared" si="1"/>
        <v>452</v>
      </c>
      <c r="W24" s="28">
        <v>139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221</v>
      </c>
      <c r="AI24" s="28">
        <v>0</v>
      </c>
      <c r="AJ24" s="28">
        <v>0</v>
      </c>
      <c r="AK24" s="28">
        <v>92</v>
      </c>
      <c r="AL24" s="28">
        <v>0</v>
      </c>
      <c r="AM24" s="28">
        <v>0</v>
      </c>
    </row>
    <row r="25" spans="1:39" s="8" customFormat="1" ht="57.75" customHeight="1" x14ac:dyDescent="0.25">
      <c r="A25" s="10">
        <v>10</v>
      </c>
      <c r="B25" s="16" t="s">
        <v>29</v>
      </c>
      <c r="C25" s="10" t="s">
        <v>19</v>
      </c>
      <c r="D25" s="26">
        <f t="shared" si="0"/>
        <v>126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117</v>
      </c>
      <c r="Q25" s="28">
        <v>0</v>
      </c>
      <c r="R25" s="28">
        <v>0</v>
      </c>
      <c r="S25" s="28">
        <v>9</v>
      </c>
      <c r="T25" s="28">
        <v>0</v>
      </c>
      <c r="U25" s="28">
        <v>0</v>
      </c>
      <c r="V25" s="26">
        <f t="shared" si="1"/>
        <v>126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117</v>
      </c>
      <c r="AI25" s="28">
        <v>0</v>
      </c>
      <c r="AJ25" s="28">
        <v>0</v>
      </c>
      <c r="AK25" s="28">
        <v>9</v>
      </c>
      <c r="AL25" s="28">
        <v>0</v>
      </c>
      <c r="AM25" s="28">
        <v>0</v>
      </c>
    </row>
    <row r="26" spans="1:39" s="8" customFormat="1" ht="111" customHeight="1" x14ac:dyDescent="0.25">
      <c r="A26" s="10">
        <v>11</v>
      </c>
      <c r="B26" s="17" t="s">
        <v>42</v>
      </c>
      <c r="C26" s="10" t="s">
        <v>19</v>
      </c>
      <c r="D26" s="26">
        <f t="shared" si="0"/>
        <v>190</v>
      </c>
      <c r="E26" s="28">
        <v>97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72</v>
      </c>
      <c r="Q26" s="28">
        <v>0</v>
      </c>
      <c r="R26" s="28">
        <v>0</v>
      </c>
      <c r="S26" s="28">
        <v>21</v>
      </c>
      <c r="T26" s="28">
        <v>0</v>
      </c>
      <c r="U26" s="28">
        <v>0</v>
      </c>
      <c r="V26" s="26">
        <f t="shared" si="1"/>
        <v>190</v>
      </c>
      <c r="W26" s="28">
        <v>97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72</v>
      </c>
      <c r="AI26" s="28">
        <v>0</v>
      </c>
      <c r="AJ26" s="28">
        <v>0</v>
      </c>
      <c r="AK26" s="28">
        <v>21</v>
      </c>
      <c r="AL26" s="28">
        <v>0</v>
      </c>
      <c r="AM26" s="28">
        <v>0</v>
      </c>
    </row>
    <row r="27" spans="1:39" s="8" customFormat="1" ht="116.25" customHeight="1" x14ac:dyDescent="0.25">
      <c r="A27" s="10">
        <v>12</v>
      </c>
      <c r="B27" s="16" t="s">
        <v>43</v>
      </c>
      <c r="C27" s="10" t="s">
        <v>19</v>
      </c>
      <c r="D27" s="26">
        <f t="shared" si="0"/>
        <v>319</v>
      </c>
      <c r="E27" s="28">
        <v>65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179</v>
      </c>
      <c r="Q27" s="28">
        <v>0</v>
      </c>
      <c r="R27" s="28">
        <v>0</v>
      </c>
      <c r="S27" s="28">
        <v>75</v>
      </c>
      <c r="T27" s="28">
        <v>0</v>
      </c>
      <c r="U27" s="28">
        <v>0</v>
      </c>
      <c r="V27" s="26">
        <f t="shared" si="1"/>
        <v>319</v>
      </c>
      <c r="W27" s="28">
        <v>65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179</v>
      </c>
      <c r="AI27" s="28">
        <v>0</v>
      </c>
      <c r="AJ27" s="28">
        <v>0</v>
      </c>
      <c r="AK27" s="28">
        <v>75</v>
      </c>
      <c r="AL27" s="28">
        <v>0</v>
      </c>
      <c r="AM27" s="28">
        <v>0</v>
      </c>
    </row>
    <row r="28" spans="1:39" s="8" customFormat="1" ht="58.5" customHeight="1" x14ac:dyDescent="0.25">
      <c r="A28" s="10">
        <v>13</v>
      </c>
      <c r="B28" s="16" t="s">
        <v>30</v>
      </c>
      <c r="C28" s="10" t="s">
        <v>19</v>
      </c>
      <c r="D28" s="26">
        <f t="shared" si="0"/>
        <v>129</v>
      </c>
      <c r="E28" s="28">
        <v>41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50</v>
      </c>
      <c r="Q28" s="28">
        <v>0</v>
      </c>
      <c r="R28" s="28">
        <v>0</v>
      </c>
      <c r="S28" s="28">
        <v>38</v>
      </c>
      <c r="T28" s="28">
        <v>0</v>
      </c>
      <c r="U28" s="28">
        <v>0</v>
      </c>
      <c r="V28" s="26">
        <f t="shared" si="1"/>
        <v>129</v>
      </c>
      <c r="W28" s="28">
        <v>41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50</v>
      </c>
      <c r="AI28" s="28">
        <v>0</v>
      </c>
      <c r="AJ28" s="28">
        <v>0</v>
      </c>
      <c r="AK28" s="28">
        <v>38</v>
      </c>
      <c r="AL28" s="28">
        <v>0</v>
      </c>
      <c r="AM28" s="28">
        <v>0</v>
      </c>
    </row>
    <row r="29" spans="1:39" s="8" customFormat="1" ht="93.75" customHeight="1" x14ac:dyDescent="0.25">
      <c r="A29" s="10">
        <v>14</v>
      </c>
      <c r="B29" s="16" t="s">
        <v>44</v>
      </c>
      <c r="C29" s="10" t="s">
        <v>19</v>
      </c>
      <c r="D29" s="26">
        <f t="shared" si="0"/>
        <v>140</v>
      </c>
      <c r="E29" s="28">
        <v>75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57</v>
      </c>
      <c r="Q29" s="28">
        <v>0</v>
      </c>
      <c r="R29" s="28">
        <v>0</v>
      </c>
      <c r="S29" s="28">
        <v>8</v>
      </c>
      <c r="T29" s="28">
        <v>0</v>
      </c>
      <c r="U29" s="28">
        <v>0</v>
      </c>
      <c r="V29" s="26">
        <f t="shared" si="1"/>
        <v>140</v>
      </c>
      <c r="W29" s="28">
        <v>75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57</v>
      </c>
      <c r="AI29" s="28">
        <v>0</v>
      </c>
      <c r="AJ29" s="28">
        <v>0</v>
      </c>
      <c r="AK29" s="28">
        <v>8</v>
      </c>
      <c r="AL29" s="28">
        <v>0</v>
      </c>
      <c r="AM29" s="28">
        <v>0</v>
      </c>
    </row>
    <row r="30" spans="1:39" s="8" customFormat="1" ht="64.5" customHeight="1" x14ac:dyDescent="0.25">
      <c r="A30" s="10">
        <v>15</v>
      </c>
      <c r="B30" s="16" t="s">
        <v>31</v>
      </c>
      <c r="C30" s="10" t="s">
        <v>19</v>
      </c>
      <c r="D30" s="26">
        <f t="shared" si="0"/>
        <v>403</v>
      </c>
      <c r="E30" s="28">
        <v>166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184</v>
      </c>
      <c r="Q30" s="28">
        <v>0</v>
      </c>
      <c r="R30" s="28">
        <v>0</v>
      </c>
      <c r="S30" s="28">
        <v>53</v>
      </c>
      <c r="T30" s="28">
        <v>0</v>
      </c>
      <c r="U30" s="28">
        <v>0</v>
      </c>
      <c r="V30" s="26">
        <f t="shared" si="1"/>
        <v>403</v>
      </c>
      <c r="W30" s="28">
        <v>166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184</v>
      </c>
      <c r="AI30" s="28">
        <v>0</v>
      </c>
      <c r="AJ30" s="28">
        <v>0</v>
      </c>
      <c r="AK30" s="28">
        <v>53</v>
      </c>
      <c r="AL30" s="28">
        <v>0</v>
      </c>
      <c r="AM30" s="28">
        <v>0</v>
      </c>
    </row>
    <row r="31" spans="1:39" s="8" customFormat="1" ht="127.5" customHeight="1" x14ac:dyDescent="0.25">
      <c r="A31" s="10">
        <v>16</v>
      </c>
      <c r="B31" s="16" t="s">
        <v>45</v>
      </c>
      <c r="C31" s="10" t="s">
        <v>19</v>
      </c>
      <c r="D31" s="26">
        <f t="shared" si="0"/>
        <v>279</v>
      </c>
      <c r="E31" s="28">
        <v>160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65</v>
      </c>
      <c r="Q31" s="28">
        <v>0</v>
      </c>
      <c r="R31" s="28">
        <v>0</v>
      </c>
      <c r="S31" s="28">
        <v>54</v>
      </c>
      <c r="T31" s="28">
        <v>0</v>
      </c>
      <c r="U31" s="28">
        <v>0</v>
      </c>
      <c r="V31" s="26">
        <f t="shared" si="1"/>
        <v>279</v>
      </c>
      <c r="W31" s="28">
        <v>160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65</v>
      </c>
      <c r="AI31" s="28">
        <v>0</v>
      </c>
      <c r="AJ31" s="28">
        <v>0</v>
      </c>
      <c r="AK31" s="28">
        <v>54</v>
      </c>
      <c r="AL31" s="28">
        <v>0</v>
      </c>
      <c r="AM31" s="28">
        <v>0</v>
      </c>
    </row>
    <row r="32" spans="1:39" ht="111.75" customHeight="1" x14ac:dyDescent="0.25">
      <c r="A32" s="10">
        <v>17</v>
      </c>
      <c r="B32" s="16" t="s">
        <v>32</v>
      </c>
      <c r="C32" s="12" t="s">
        <v>20</v>
      </c>
      <c r="D32" s="26">
        <f t="shared" si="0"/>
        <v>58</v>
      </c>
      <c r="E32" s="28">
        <v>30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22</v>
      </c>
      <c r="Q32" s="28">
        <v>0</v>
      </c>
      <c r="R32" s="28">
        <v>0</v>
      </c>
      <c r="S32" s="28">
        <v>6</v>
      </c>
      <c r="T32" s="28">
        <v>0</v>
      </c>
      <c r="U32" s="28">
        <v>0</v>
      </c>
      <c r="V32" s="26">
        <f t="shared" si="1"/>
        <v>58</v>
      </c>
      <c r="W32" s="28">
        <v>30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22</v>
      </c>
      <c r="AI32" s="28">
        <v>0</v>
      </c>
      <c r="AJ32" s="28">
        <v>0</v>
      </c>
      <c r="AK32" s="28">
        <v>6</v>
      </c>
      <c r="AL32" s="28">
        <v>0</v>
      </c>
      <c r="AM32" s="28">
        <v>0</v>
      </c>
    </row>
    <row r="33" spans="1:121" ht="111.75" customHeight="1" x14ac:dyDescent="0.25">
      <c r="A33" s="10">
        <v>18</v>
      </c>
      <c r="B33" s="16" t="s">
        <v>33</v>
      </c>
      <c r="C33" s="12" t="s">
        <v>20</v>
      </c>
      <c r="D33" s="26">
        <f t="shared" si="0"/>
        <v>45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35</v>
      </c>
      <c r="Q33" s="28">
        <v>0</v>
      </c>
      <c r="R33" s="28">
        <v>0</v>
      </c>
      <c r="S33" s="28">
        <v>10</v>
      </c>
      <c r="T33" s="28">
        <v>0</v>
      </c>
      <c r="U33" s="28">
        <v>0</v>
      </c>
      <c r="V33" s="26">
        <f t="shared" si="1"/>
        <v>45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35</v>
      </c>
      <c r="AI33" s="28">
        <v>0</v>
      </c>
      <c r="AJ33" s="28">
        <v>0</v>
      </c>
      <c r="AK33" s="28">
        <v>10</v>
      </c>
      <c r="AL33" s="28">
        <v>0</v>
      </c>
      <c r="AM33" s="28">
        <v>0</v>
      </c>
    </row>
    <row r="34" spans="1:121" ht="39" customHeight="1" x14ac:dyDescent="0.25">
      <c r="A34" s="18"/>
      <c r="B34" s="24" t="s">
        <v>16</v>
      </c>
      <c r="C34" s="13"/>
      <c r="D34" s="29">
        <f t="shared" ref="D34:AM34" si="2">SUMIFS(D16:D33,$C$16:$C$33,"Городской")</f>
        <v>3517</v>
      </c>
      <c r="E34" s="29">
        <f t="shared" si="2"/>
        <v>1180</v>
      </c>
      <c r="F34" s="29">
        <f t="shared" si="2"/>
        <v>0</v>
      </c>
      <c r="G34" s="29">
        <f t="shared" si="2"/>
        <v>0</v>
      </c>
      <c r="H34" s="29">
        <f t="shared" si="2"/>
        <v>0</v>
      </c>
      <c r="I34" s="29">
        <f t="shared" si="2"/>
        <v>0</v>
      </c>
      <c r="J34" s="29">
        <f t="shared" si="2"/>
        <v>0</v>
      </c>
      <c r="K34" s="29">
        <f t="shared" si="2"/>
        <v>0</v>
      </c>
      <c r="L34" s="29">
        <f t="shared" si="2"/>
        <v>0</v>
      </c>
      <c r="M34" s="29">
        <f t="shared" si="2"/>
        <v>0</v>
      </c>
      <c r="N34" s="29">
        <f t="shared" si="2"/>
        <v>0</v>
      </c>
      <c r="O34" s="29">
        <f t="shared" si="2"/>
        <v>0</v>
      </c>
      <c r="P34" s="29">
        <f t="shared" si="2"/>
        <v>1711</v>
      </c>
      <c r="Q34" s="29">
        <f t="shared" si="2"/>
        <v>0</v>
      </c>
      <c r="R34" s="29">
        <f t="shared" si="2"/>
        <v>0</v>
      </c>
      <c r="S34" s="29">
        <f t="shared" si="2"/>
        <v>626</v>
      </c>
      <c r="T34" s="29">
        <f t="shared" si="2"/>
        <v>0</v>
      </c>
      <c r="U34" s="29">
        <f t="shared" si="2"/>
        <v>0</v>
      </c>
      <c r="V34" s="29">
        <f t="shared" si="2"/>
        <v>3517</v>
      </c>
      <c r="W34" s="29">
        <f t="shared" si="2"/>
        <v>1180</v>
      </c>
      <c r="X34" s="29">
        <f t="shared" si="2"/>
        <v>0</v>
      </c>
      <c r="Y34" s="29">
        <f t="shared" si="2"/>
        <v>0</v>
      </c>
      <c r="Z34" s="29">
        <f t="shared" si="2"/>
        <v>0</v>
      </c>
      <c r="AA34" s="29">
        <f t="shared" si="2"/>
        <v>0</v>
      </c>
      <c r="AB34" s="29">
        <f t="shared" si="2"/>
        <v>0</v>
      </c>
      <c r="AC34" s="29">
        <f t="shared" si="2"/>
        <v>0</v>
      </c>
      <c r="AD34" s="29">
        <f t="shared" si="2"/>
        <v>0</v>
      </c>
      <c r="AE34" s="29">
        <f t="shared" si="2"/>
        <v>0</v>
      </c>
      <c r="AF34" s="29">
        <f t="shared" si="2"/>
        <v>0</v>
      </c>
      <c r="AG34" s="29">
        <f t="shared" si="2"/>
        <v>0</v>
      </c>
      <c r="AH34" s="29">
        <f t="shared" si="2"/>
        <v>1711</v>
      </c>
      <c r="AI34" s="29">
        <f t="shared" si="2"/>
        <v>0</v>
      </c>
      <c r="AJ34" s="29">
        <f t="shared" si="2"/>
        <v>0</v>
      </c>
      <c r="AK34" s="29">
        <f t="shared" si="2"/>
        <v>626</v>
      </c>
      <c r="AL34" s="29">
        <f t="shared" si="2"/>
        <v>0</v>
      </c>
      <c r="AM34" s="29">
        <f t="shared" si="2"/>
        <v>0</v>
      </c>
    </row>
    <row r="35" spans="1:121" ht="38.25" customHeight="1" x14ac:dyDescent="0.25">
      <c r="A35" s="18"/>
      <c r="B35" s="24" t="s">
        <v>17</v>
      </c>
      <c r="C35" s="13"/>
      <c r="D35" s="29">
        <f t="shared" ref="D35:AM35" si="3">SUMIFS(D16:D33,$C$16:$C$33,"Сельский")</f>
        <v>103</v>
      </c>
      <c r="E35" s="29">
        <f t="shared" si="3"/>
        <v>30</v>
      </c>
      <c r="F35" s="29">
        <f t="shared" si="3"/>
        <v>0</v>
      </c>
      <c r="G35" s="29">
        <f t="shared" si="3"/>
        <v>0</v>
      </c>
      <c r="H35" s="29">
        <f t="shared" si="3"/>
        <v>0</v>
      </c>
      <c r="I35" s="29">
        <f t="shared" si="3"/>
        <v>0</v>
      </c>
      <c r="J35" s="29">
        <f t="shared" si="3"/>
        <v>0</v>
      </c>
      <c r="K35" s="29">
        <f t="shared" si="3"/>
        <v>0</v>
      </c>
      <c r="L35" s="29">
        <f t="shared" si="3"/>
        <v>0</v>
      </c>
      <c r="M35" s="29">
        <f t="shared" si="3"/>
        <v>0</v>
      </c>
      <c r="N35" s="29">
        <f t="shared" si="3"/>
        <v>0</v>
      </c>
      <c r="O35" s="29">
        <f t="shared" si="3"/>
        <v>0</v>
      </c>
      <c r="P35" s="29">
        <f t="shared" si="3"/>
        <v>57</v>
      </c>
      <c r="Q35" s="29">
        <f t="shared" si="3"/>
        <v>0</v>
      </c>
      <c r="R35" s="29">
        <f t="shared" si="3"/>
        <v>0</v>
      </c>
      <c r="S35" s="29">
        <f t="shared" si="3"/>
        <v>16</v>
      </c>
      <c r="T35" s="29">
        <f t="shared" si="3"/>
        <v>0</v>
      </c>
      <c r="U35" s="29">
        <f t="shared" si="3"/>
        <v>0</v>
      </c>
      <c r="V35" s="29">
        <f t="shared" si="3"/>
        <v>103</v>
      </c>
      <c r="W35" s="29">
        <f t="shared" si="3"/>
        <v>30</v>
      </c>
      <c r="X35" s="29">
        <f t="shared" si="3"/>
        <v>0</v>
      </c>
      <c r="Y35" s="29">
        <f t="shared" si="3"/>
        <v>0</v>
      </c>
      <c r="Z35" s="29">
        <f t="shared" si="3"/>
        <v>0</v>
      </c>
      <c r="AA35" s="29">
        <f t="shared" si="3"/>
        <v>0</v>
      </c>
      <c r="AB35" s="29">
        <f t="shared" si="3"/>
        <v>0</v>
      </c>
      <c r="AC35" s="29">
        <f t="shared" si="3"/>
        <v>0</v>
      </c>
      <c r="AD35" s="29">
        <f t="shared" si="3"/>
        <v>0</v>
      </c>
      <c r="AE35" s="29">
        <f t="shared" si="3"/>
        <v>0</v>
      </c>
      <c r="AF35" s="29">
        <f t="shared" si="3"/>
        <v>0</v>
      </c>
      <c r="AG35" s="29">
        <f t="shared" si="3"/>
        <v>0</v>
      </c>
      <c r="AH35" s="29">
        <f t="shared" si="3"/>
        <v>57</v>
      </c>
      <c r="AI35" s="29">
        <f t="shared" si="3"/>
        <v>0</v>
      </c>
      <c r="AJ35" s="29">
        <f t="shared" si="3"/>
        <v>0</v>
      </c>
      <c r="AK35" s="29">
        <f t="shared" si="3"/>
        <v>16</v>
      </c>
      <c r="AL35" s="29">
        <f t="shared" si="3"/>
        <v>0</v>
      </c>
      <c r="AM35" s="29">
        <f t="shared" si="3"/>
        <v>0</v>
      </c>
    </row>
    <row r="36" spans="1:121" ht="34.5" customHeight="1" x14ac:dyDescent="0.25">
      <c r="A36" s="18"/>
      <c r="B36" s="14" t="s">
        <v>2</v>
      </c>
      <c r="C36" s="13"/>
      <c r="D36" s="29">
        <f>D34+D35</f>
        <v>3620</v>
      </c>
      <c r="E36" s="29">
        <f t="shared" ref="E36:U36" si="4">E34+E35</f>
        <v>1210</v>
      </c>
      <c r="F36" s="29">
        <f t="shared" si="4"/>
        <v>0</v>
      </c>
      <c r="G36" s="29">
        <f t="shared" si="4"/>
        <v>0</v>
      </c>
      <c r="H36" s="29">
        <f t="shared" si="4"/>
        <v>0</v>
      </c>
      <c r="I36" s="29">
        <f t="shared" si="4"/>
        <v>0</v>
      </c>
      <c r="J36" s="29">
        <f t="shared" si="4"/>
        <v>0</v>
      </c>
      <c r="K36" s="29">
        <f t="shared" si="4"/>
        <v>0</v>
      </c>
      <c r="L36" s="29">
        <f t="shared" si="4"/>
        <v>0</v>
      </c>
      <c r="M36" s="29">
        <f t="shared" si="4"/>
        <v>0</v>
      </c>
      <c r="N36" s="29">
        <f t="shared" si="4"/>
        <v>0</v>
      </c>
      <c r="O36" s="29">
        <f t="shared" si="4"/>
        <v>0</v>
      </c>
      <c r="P36" s="29">
        <f t="shared" si="4"/>
        <v>1768</v>
      </c>
      <c r="Q36" s="29">
        <f t="shared" si="4"/>
        <v>0</v>
      </c>
      <c r="R36" s="29">
        <f t="shared" si="4"/>
        <v>0</v>
      </c>
      <c r="S36" s="29">
        <f t="shared" si="4"/>
        <v>642</v>
      </c>
      <c r="T36" s="29">
        <f t="shared" si="4"/>
        <v>0</v>
      </c>
      <c r="U36" s="29">
        <f t="shared" si="4"/>
        <v>0</v>
      </c>
      <c r="V36" s="29">
        <f>V34+V35</f>
        <v>3620</v>
      </c>
      <c r="W36" s="29">
        <f t="shared" ref="W36:AM36" si="5">W34+W35</f>
        <v>1210</v>
      </c>
      <c r="X36" s="29">
        <f t="shared" si="5"/>
        <v>0</v>
      </c>
      <c r="Y36" s="29">
        <f t="shared" si="5"/>
        <v>0</v>
      </c>
      <c r="Z36" s="29">
        <f t="shared" si="5"/>
        <v>0</v>
      </c>
      <c r="AA36" s="29">
        <f t="shared" si="5"/>
        <v>0</v>
      </c>
      <c r="AB36" s="29">
        <f t="shared" si="5"/>
        <v>0</v>
      </c>
      <c r="AC36" s="29">
        <f t="shared" si="5"/>
        <v>0</v>
      </c>
      <c r="AD36" s="29">
        <f t="shared" si="5"/>
        <v>0</v>
      </c>
      <c r="AE36" s="29">
        <f t="shared" si="5"/>
        <v>0</v>
      </c>
      <c r="AF36" s="29">
        <f t="shared" si="5"/>
        <v>0</v>
      </c>
      <c r="AG36" s="29">
        <f t="shared" si="5"/>
        <v>0</v>
      </c>
      <c r="AH36" s="29">
        <f t="shared" si="5"/>
        <v>1768</v>
      </c>
      <c r="AI36" s="29">
        <f t="shared" si="5"/>
        <v>0</v>
      </c>
      <c r="AJ36" s="29">
        <f t="shared" si="5"/>
        <v>0</v>
      </c>
      <c r="AK36" s="29">
        <f t="shared" si="5"/>
        <v>642</v>
      </c>
      <c r="AL36" s="29">
        <f t="shared" si="5"/>
        <v>0</v>
      </c>
      <c r="AM36" s="29">
        <f t="shared" si="5"/>
        <v>0</v>
      </c>
    </row>
    <row r="37" spans="1:121" ht="25.5" customHeight="1" x14ac:dyDescent="0.25">
      <c r="D37" s="9"/>
    </row>
    <row r="38" spans="1:121" ht="25.5" customHeight="1" x14ac:dyDescent="0.25">
      <c r="C38" s="23"/>
      <c r="D38" s="23"/>
    </row>
    <row r="39" spans="1:121" ht="25.5" customHeight="1" x14ac:dyDescent="0.25">
      <c r="C39" s="23"/>
      <c r="D39" s="23"/>
    </row>
    <row r="40" spans="1:121" ht="26.25" x14ac:dyDescent="0.25">
      <c r="B40" s="23"/>
      <c r="C40" s="23"/>
      <c r="D40" s="23" t="s">
        <v>35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2"/>
      <c r="DO40" s="22"/>
      <c r="DP40" s="22"/>
      <c r="DQ40" s="22"/>
    </row>
  </sheetData>
  <mergeCells count="53">
    <mergeCell ref="O9:O14"/>
    <mergeCell ref="R2:U2"/>
    <mergeCell ref="A5:A14"/>
    <mergeCell ref="B5:B14"/>
    <mergeCell ref="C5:C14"/>
    <mergeCell ref="D5:U5"/>
    <mergeCell ref="D6:D14"/>
    <mergeCell ref="E6:U6"/>
    <mergeCell ref="E7:O7"/>
    <mergeCell ref="P7:R7"/>
    <mergeCell ref="S7:U7"/>
    <mergeCell ref="E8:E14"/>
    <mergeCell ref="F8:F14"/>
    <mergeCell ref="G8:O8"/>
    <mergeCell ref="P8:P14"/>
    <mergeCell ref="Q8:Q14"/>
    <mergeCell ref="AK8:AK14"/>
    <mergeCell ref="AL8:AL14"/>
    <mergeCell ref="AM8:AM14"/>
    <mergeCell ref="Y9:Y14"/>
    <mergeCell ref="G9:G14"/>
    <mergeCell ref="H9:H14"/>
    <mergeCell ref="I9:I14"/>
    <mergeCell ref="J9:J14"/>
    <mergeCell ref="K9:K14"/>
    <mergeCell ref="S8:S14"/>
    <mergeCell ref="T8:T14"/>
    <mergeCell ref="U8:U14"/>
    <mergeCell ref="L9:L14"/>
    <mergeCell ref="M9:M14"/>
    <mergeCell ref="R8:R14"/>
    <mergeCell ref="N9:N14"/>
    <mergeCell ref="AJ8:AJ14"/>
    <mergeCell ref="AE9:AE14"/>
    <mergeCell ref="AF9:AF14"/>
    <mergeCell ref="AG9:AG14"/>
    <mergeCell ref="AD9:AD14"/>
    <mergeCell ref="D3:U3"/>
    <mergeCell ref="Z9:Z14"/>
    <mergeCell ref="AA9:AA14"/>
    <mergeCell ref="AB9:AB14"/>
    <mergeCell ref="AC9:AC14"/>
    <mergeCell ref="V5:AM5"/>
    <mergeCell ref="V6:V14"/>
    <mergeCell ref="W6:AM6"/>
    <mergeCell ref="W7:AG7"/>
    <mergeCell ref="AH7:AJ7"/>
    <mergeCell ref="AK7:AM7"/>
    <mergeCell ref="W8:W14"/>
    <mergeCell ref="X8:X14"/>
    <mergeCell ref="Y8:AG8"/>
    <mergeCell ref="AH8:AH14"/>
    <mergeCell ref="AI8:AI14"/>
  </mergeCells>
  <pageMargins left="0.78740157480314965" right="0.78740157480314965" top="1.1811023622047245" bottom="0.39370078740157483" header="0.31496062992125984" footer="0.31496062992125984"/>
  <pageSetup paperSize="9" scale="40" firstPageNumber="2" fitToHeight="2" orientation="landscape" useFirstPageNumber="1" r:id="rId1"/>
  <headerFooter>
    <oddHeader>&amp;C&amp;"Times New Roman,обычный"&amp;16
&amp;P</oddHeader>
  </headerFooter>
  <colBreaks count="1" manualBreakCount="1">
    <brk id="2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МОО табл.1</vt:lpstr>
      <vt:lpstr>'МОО табл.1'!Заголовки_для_печати</vt:lpstr>
      <vt:lpstr>'МОО табл.1'!Область_печати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2021-11-24T14:36:41Z</dcterms:modified>
</cp:coreProperties>
</file>