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2435" tabRatio="738"/>
  </bookViews>
  <sheets>
    <sheet name="МОО" sheetId="4" r:id="rId1"/>
    <sheet name="МДОО" sheetId="5" r:id="rId2"/>
    <sheet name="ЧОО" sheetId="6" r:id="rId3"/>
    <sheet name="ЧДОО" sheetId="7" r:id="rId4"/>
  </sheets>
  <definedNames>
    <definedName name="_xlnm._FilterDatabase" localSheetId="0" hidden="1">МОО!$A$16:$FJ$42</definedName>
    <definedName name="_xlnm.Print_Titles" localSheetId="0">МОО!$A:$B,МОО!$5:$16</definedName>
    <definedName name="_xlnm.Print_Area" localSheetId="1">МДОО!$A$1:$U$56</definedName>
    <definedName name="_xlnm.Print_Area" localSheetId="0">МОО!$A$1:$FK$48</definedName>
    <definedName name="_xlnm.Print_Area" localSheetId="3">ЧДОО!$A$1:$S$24</definedName>
    <definedName name="_xlnm.Print_Area" localSheetId="2">ЧОО!$A$1:$EF$25</definedName>
  </definedNames>
  <calcPr calcId="152511"/>
</workbook>
</file>

<file path=xl/calcChain.xml><?xml version="1.0" encoding="utf-8"?>
<calcChain xmlns="http://schemas.openxmlformats.org/spreadsheetml/2006/main">
  <c r="FP18" i="4" l="1"/>
  <c r="FP19" i="4"/>
  <c r="FP20" i="4"/>
  <c r="FP21" i="4"/>
  <c r="FP22" i="4"/>
  <c r="FP23" i="4"/>
  <c r="FP24" i="4"/>
  <c r="FP25" i="4"/>
  <c r="FP26" i="4"/>
  <c r="FP27" i="4"/>
  <c r="FP28" i="4"/>
  <c r="FP29" i="4"/>
  <c r="FP30" i="4"/>
  <c r="FP31" i="4"/>
  <c r="FP32" i="4"/>
  <c r="FP33" i="4"/>
  <c r="FP34" i="4"/>
  <c r="FP35" i="4"/>
  <c r="FP36" i="4"/>
  <c r="FP37" i="4"/>
  <c r="FP38" i="4"/>
  <c r="FP39" i="4"/>
  <c r="FP17" i="4"/>
  <c r="FO40" i="4"/>
  <c r="FO41" i="4"/>
  <c r="FO42" i="4" l="1"/>
  <c r="ED17" i="6" l="1"/>
  <c r="ED18" i="6"/>
  <c r="EE19" i="6"/>
  <c r="EF19" i="6"/>
  <c r="ED20" i="6"/>
  <c r="EE20" i="6"/>
  <c r="EF20" i="6"/>
  <c r="EF21" i="6"/>
  <c r="ED19" i="6" l="1"/>
  <c r="ED21" i="6" s="1"/>
  <c r="EE21" i="6"/>
  <c r="BN40" i="4" l="1"/>
  <c r="BN42" i="4" s="1"/>
  <c r="BO40" i="4"/>
  <c r="BP40" i="4"/>
  <c r="BN41" i="4"/>
  <c r="BO41" i="4"/>
  <c r="BO42" i="4" s="1"/>
  <c r="BP41" i="4"/>
  <c r="BP42" i="4"/>
  <c r="FH18" i="4"/>
  <c r="FH19" i="4"/>
  <c r="FH20" i="4"/>
  <c r="FH21" i="4"/>
  <c r="FH22" i="4"/>
  <c r="FH23" i="4"/>
  <c r="FH24" i="4"/>
  <c r="FH25" i="4"/>
  <c r="FH26" i="4"/>
  <c r="FH27" i="4"/>
  <c r="FH28" i="4"/>
  <c r="FH29" i="4"/>
  <c r="FH30" i="4"/>
  <c r="FH31" i="4"/>
  <c r="FH32" i="4"/>
  <c r="FH33" i="4"/>
  <c r="FH34" i="4"/>
  <c r="FH35" i="4"/>
  <c r="FH36" i="4"/>
  <c r="FH37" i="4"/>
  <c r="FH38" i="4"/>
  <c r="FH39" i="4"/>
  <c r="FH17" i="4"/>
  <c r="FF40" i="4"/>
  <c r="FG40" i="4"/>
  <c r="FG42" i="4" s="1"/>
  <c r="FF41" i="4"/>
  <c r="FG41" i="4"/>
  <c r="EL41" i="4"/>
  <c r="EK41" i="4"/>
  <c r="EJ41" i="4"/>
  <c r="EI41" i="4"/>
  <c r="EH41" i="4"/>
  <c r="EG41" i="4"/>
  <c r="EF41" i="4"/>
  <c r="EE41" i="4"/>
  <c r="ED41" i="4"/>
  <c r="EC41" i="4"/>
  <c r="EB41" i="4"/>
  <c r="EA41" i="4"/>
  <c r="DZ41" i="4"/>
  <c r="DY41" i="4"/>
  <c r="DX41" i="4"/>
  <c r="DW41" i="4"/>
  <c r="DV41" i="4"/>
  <c r="EL40" i="4"/>
  <c r="EK40" i="4"/>
  <c r="EJ40" i="4"/>
  <c r="EI40" i="4"/>
  <c r="EH40" i="4"/>
  <c r="EG40" i="4"/>
  <c r="EF40" i="4"/>
  <c r="EE40" i="4"/>
  <c r="ED40" i="4"/>
  <c r="EC40" i="4"/>
  <c r="EB40" i="4"/>
  <c r="EA40" i="4"/>
  <c r="DZ40" i="4"/>
  <c r="DY40" i="4"/>
  <c r="DX40" i="4"/>
  <c r="DW40" i="4"/>
  <c r="DV40" i="4"/>
  <c r="DU39" i="4"/>
  <c r="DU38" i="4"/>
  <c r="DU37" i="4"/>
  <c r="DU36" i="4"/>
  <c r="DU35" i="4"/>
  <c r="DU34" i="4"/>
  <c r="DU33" i="4"/>
  <c r="DU32" i="4"/>
  <c r="DU31" i="4"/>
  <c r="DU30" i="4"/>
  <c r="DU29" i="4"/>
  <c r="DU28" i="4"/>
  <c r="DU27" i="4"/>
  <c r="DU26" i="4"/>
  <c r="DU25" i="4"/>
  <c r="DU24" i="4"/>
  <c r="DU23" i="4"/>
  <c r="DU22" i="4"/>
  <c r="DU21" i="4"/>
  <c r="DU20" i="4"/>
  <c r="DU19" i="4"/>
  <c r="DU18" i="4"/>
  <c r="DU17" i="4"/>
  <c r="AL40" i="4"/>
  <c r="AM40" i="4"/>
  <c r="AN40" i="4"/>
  <c r="AO40" i="4"/>
  <c r="AP40" i="4"/>
  <c r="AQ40" i="4"/>
  <c r="AR40" i="4"/>
  <c r="AL41" i="4"/>
  <c r="AM41" i="4"/>
  <c r="AN41" i="4"/>
  <c r="AO41" i="4"/>
  <c r="AP41" i="4"/>
  <c r="AQ41" i="4"/>
  <c r="AR41" i="4"/>
  <c r="FP40" i="4" l="1"/>
  <c r="FP41" i="4"/>
  <c r="FF42" i="4"/>
  <c r="AN42" i="4"/>
  <c r="DU40" i="4"/>
  <c r="DW42" i="4"/>
  <c r="DY42" i="4"/>
  <c r="EA42" i="4"/>
  <c r="EC42" i="4"/>
  <c r="EE42" i="4"/>
  <c r="EG42" i="4"/>
  <c r="EI42" i="4"/>
  <c r="EK42" i="4"/>
  <c r="DU41" i="4"/>
  <c r="DV42" i="4"/>
  <c r="DX42" i="4"/>
  <c r="DZ42" i="4"/>
  <c r="EB42" i="4"/>
  <c r="ED42" i="4"/>
  <c r="EF42" i="4"/>
  <c r="EH42" i="4"/>
  <c r="EJ42" i="4"/>
  <c r="EL42" i="4"/>
  <c r="AR42" i="4"/>
  <c r="AP42" i="4"/>
  <c r="AL42" i="4"/>
  <c r="AQ42" i="4"/>
  <c r="AO42" i="4"/>
  <c r="AM42" i="4"/>
  <c r="FP42" i="4" l="1"/>
  <c r="DU42" i="4"/>
  <c r="DC37" i="4" l="1"/>
  <c r="D17" i="4" l="1"/>
  <c r="FK17" i="4" l="1"/>
  <c r="FM17" i="4"/>
  <c r="D18" i="6"/>
  <c r="FN17" i="4" l="1"/>
  <c r="D17" i="5"/>
  <c r="AP19" i="7" l="1"/>
  <c r="AO19" i="7"/>
  <c r="AN19" i="7"/>
  <c r="AM19" i="7"/>
  <c r="AL19" i="7"/>
  <c r="AK19" i="7"/>
  <c r="AJ19" i="7"/>
  <c r="AI19" i="7"/>
  <c r="AH19" i="7"/>
  <c r="AG19" i="7"/>
  <c r="AF19" i="7"/>
  <c r="AE19" i="7"/>
  <c r="AD19" i="7"/>
  <c r="AC19" i="7"/>
  <c r="AB19" i="7"/>
  <c r="AA19" i="7"/>
  <c r="Z19" i="7"/>
  <c r="Y19" i="7"/>
  <c r="X19" i="7"/>
  <c r="W19" i="7"/>
  <c r="V19" i="7"/>
  <c r="U19" i="7"/>
  <c r="T19" i="7"/>
  <c r="S19" i="7"/>
  <c r="R19" i="7"/>
  <c r="Q19" i="7"/>
  <c r="P19" i="7"/>
  <c r="O19" i="7"/>
  <c r="N19" i="7"/>
  <c r="M19" i="7"/>
  <c r="L19" i="7"/>
  <c r="K19" i="7"/>
  <c r="J19" i="7"/>
  <c r="I19" i="7"/>
  <c r="H19" i="7"/>
  <c r="G19" i="7"/>
  <c r="F19" i="7"/>
  <c r="E19" i="7"/>
  <c r="D19" i="7"/>
  <c r="AP18" i="7"/>
  <c r="AO18" i="7"/>
  <c r="AN18" i="7"/>
  <c r="AM18" i="7"/>
  <c r="AL18" i="7"/>
  <c r="AK18" i="7"/>
  <c r="AJ18" i="7"/>
  <c r="AI18" i="7"/>
  <c r="AH18" i="7"/>
  <c r="AG18" i="7"/>
  <c r="AF18" i="7"/>
  <c r="AE18" i="7"/>
  <c r="AD18" i="7"/>
  <c r="AC18" i="7"/>
  <c r="AB18" i="7"/>
  <c r="AA18" i="7"/>
  <c r="Z18" i="7"/>
  <c r="Y18" i="7"/>
  <c r="X18" i="7"/>
  <c r="W18" i="7"/>
  <c r="V18" i="7"/>
  <c r="U18" i="7"/>
  <c r="T18" i="7"/>
  <c r="S18" i="7"/>
  <c r="R18" i="7"/>
  <c r="Q18" i="7"/>
  <c r="Q20" i="7" s="1"/>
  <c r="P18" i="7"/>
  <c r="O18" i="7"/>
  <c r="N18" i="7"/>
  <c r="M18" i="7"/>
  <c r="M20" i="7" s="1"/>
  <c r="L18" i="7"/>
  <c r="K18" i="7"/>
  <c r="J18" i="7"/>
  <c r="I18" i="7"/>
  <c r="I20" i="7" s="1"/>
  <c r="H18" i="7"/>
  <c r="G18" i="7"/>
  <c r="F18" i="7"/>
  <c r="E18" i="7"/>
  <c r="E20" i="7" s="1"/>
  <c r="D17" i="7"/>
  <c r="D18" i="7" s="1"/>
  <c r="K20" i="7" l="1"/>
  <c r="O20" i="7"/>
  <c r="D20" i="7"/>
  <c r="F20" i="7"/>
  <c r="H20" i="7"/>
  <c r="J20" i="7"/>
  <c r="L20" i="7"/>
  <c r="N20" i="7"/>
  <c r="P20" i="7"/>
  <c r="R20" i="7"/>
  <c r="T20" i="7"/>
  <c r="V20" i="7"/>
  <c r="X20" i="7"/>
  <c r="Z20" i="7"/>
  <c r="AB20" i="7"/>
  <c r="AD20" i="7"/>
  <c r="AF20" i="7"/>
  <c r="AH20" i="7"/>
  <c r="AJ20" i="7"/>
  <c r="AL20" i="7"/>
  <c r="AN20" i="7"/>
  <c r="AP20" i="7"/>
  <c r="G20" i="7"/>
  <c r="S20" i="7"/>
  <c r="U20" i="7"/>
  <c r="W20" i="7"/>
  <c r="Y20" i="7"/>
  <c r="AA20" i="7"/>
  <c r="AC20" i="7"/>
  <c r="AE20" i="7"/>
  <c r="AG20" i="7"/>
  <c r="AI20" i="7"/>
  <c r="AK20" i="7"/>
  <c r="AM20" i="7"/>
  <c r="AO20" i="7"/>
  <c r="D20" i="6" l="1"/>
  <c r="D17" i="6"/>
  <c r="EC20" i="6" l="1"/>
  <c r="EB20" i="6"/>
  <c r="EA20" i="6"/>
  <c r="DZ20" i="6"/>
  <c r="DY20" i="6"/>
  <c r="DX20" i="6"/>
  <c r="DW20" i="6"/>
  <c r="DV20" i="6"/>
  <c r="DU20" i="6"/>
  <c r="DT20" i="6"/>
  <c r="DS20" i="6"/>
  <c r="DR20" i="6"/>
  <c r="DQ20" i="6"/>
  <c r="DP20" i="6"/>
  <c r="DO20" i="6"/>
  <c r="DN20" i="6"/>
  <c r="DM20" i="6"/>
  <c r="DL20" i="6"/>
  <c r="DK20" i="6"/>
  <c r="DJ20" i="6"/>
  <c r="DI20" i="6"/>
  <c r="DH20" i="6"/>
  <c r="DG20" i="6"/>
  <c r="DF20" i="6"/>
  <c r="DE20" i="6"/>
  <c r="DD20" i="6"/>
  <c r="DC20" i="6"/>
  <c r="DB20" i="6"/>
  <c r="DA20" i="6"/>
  <c r="CZ20" i="6"/>
  <c r="CY20" i="6"/>
  <c r="CX20" i="6"/>
  <c r="CW20" i="6"/>
  <c r="CV20" i="6"/>
  <c r="CU20" i="6"/>
  <c r="CT20" i="6"/>
  <c r="CS20" i="6"/>
  <c r="CR20" i="6"/>
  <c r="CQ20" i="6"/>
  <c r="CP20" i="6"/>
  <c r="CO20" i="6"/>
  <c r="CN20" i="6"/>
  <c r="CM20" i="6"/>
  <c r="CL20" i="6"/>
  <c r="CK20" i="6"/>
  <c r="CJ20" i="6"/>
  <c r="CI20" i="6"/>
  <c r="CH20" i="6"/>
  <c r="CG20" i="6"/>
  <c r="CF20" i="6"/>
  <c r="CE20" i="6"/>
  <c r="CD20" i="6"/>
  <c r="CC20" i="6"/>
  <c r="CB20" i="6"/>
  <c r="CA20" i="6"/>
  <c r="BZ20" i="6"/>
  <c r="BY20" i="6"/>
  <c r="BX20" i="6"/>
  <c r="BW20" i="6"/>
  <c r="BV20" i="6"/>
  <c r="BU20" i="6"/>
  <c r="BT20" i="6"/>
  <c r="BS20" i="6"/>
  <c r="BR20" i="6"/>
  <c r="BQ20" i="6"/>
  <c r="BP20" i="6"/>
  <c r="BO20" i="6"/>
  <c r="BN20" i="6"/>
  <c r="BM20" i="6"/>
  <c r="BL20" i="6"/>
  <c r="BK20" i="6"/>
  <c r="BJ20" i="6"/>
  <c r="BI20" i="6"/>
  <c r="BH20" i="6"/>
  <c r="BG20" i="6"/>
  <c r="BF20" i="6"/>
  <c r="BE20" i="6"/>
  <c r="BD20" i="6"/>
  <c r="BC20" i="6"/>
  <c r="BB20" i="6"/>
  <c r="BA20" i="6"/>
  <c r="AZ20" i="6"/>
  <c r="AY20" i="6"/>
  <c r="AX20" i="6"/>
  <c r="AW20" i="6"/>
  <c r="AV20" i="6"/>
  <c r="AU20" i="6"/>
  <c r="AT20" i="6"/>
  <c r="AS20" i="6"/>
  <c r="AR20" i="6"/>
  <c r="AQ20" i="6"/>
  <c r="AP20" i="6"/>
  <c r="AO20" i="6"/>
  <c r="AN20" i="6"/>
  <c r="AM20" i="6"/>
  <c r="AL20" i="6"/>
  <c r="AK20" i="6"/>
  <c r="AJ20" i="6"/>
  <c r="AI20" i="6"/>
  <c r="AH20" i="6"/>
  <c r="AG20" i="6"/>
  <c r="AF20" i="6"/>
  <c r="AE20" i="6"/>
  <c r="AD20" i="6"/>
  <c r="AC20" i="6"/>
  <c r="AB20" i="6"/>
  <c r="AA20" i="6"/>
  <c r="Z20" i="6"/>
  <c r="Y20" i="6"/>
  <c r="X20" i="6"/>
  <c r="W20" i="6"/>
  <c r="V20" i="6"/>
  <c r="U20" i="6"/>
  <c r="T20" i="6"/>
  <c r="S20" i="6"/>
  <c r="R20" i="6"/>
  <c r="Q20" i="6"/>
  <c r="P20" i="6"/>
  <c r="O20" i="6"/>
  <c r="N20" i="6"/>
  <c r="M20" i="6"/>
  <c r="L20" i="6"/>
  <c r="K20" i="6"/>
  <c r="J20" i="6"/>
  <c r="I20" i="6"/>
  <c r="H20" i="6"/>
  <c r="G20" i="6"/>
  <c r="F20" i="6"/>
  <c r="E20" i="6"/>
  <c r="EC19" i="6"/>
  <c r="EB19" i="6"/>
  <c r="EA19" i="6"/>
  <c r="DZ19" i="6"/>
  <c r="DY19" i="6"/>
  <c r="DX19" i="6"/>
  <c r="DW19" i="6"/>
  <c r="DV19" i="6"/>
  <c r="DU19" i="6"/>
  <c r="DT19" i="6"/>
  <c r="DS19" i="6"/>
  <c r="DR19" i="6"/>
  <c r="DQ19" i="6"/>
  <c r="DP19" i="6"/>
  <c r="DO19" i="6"/>
  <c r="DN19" i="6"/>
  <c r="DM19" i="6"/>
  <c r="DK19" i="6"/>
  <c r="DJ19" i="6"/>
  <c r="DJ21" i="6" s="1"/>
  <c r="DI19" i="6"/>
  <c r="DH19" i="6"/>
  <c r="DH21" i="6" s="1"/>
  <c r="DG19" i="6"/>
  <c r="DF19" i="6"/>
  <c r="DF21" i="6" s="1"/>
  <c r="DE19" i="6"/>
  <c r="DD19" i="6"/>
  <c r="DD21" i="6" s="1"/>
  <c r="DC19" i="6"/>
  <c r="DB19" i="6"/>
  <c r="DB21" i="6" s="1"/>
  <c r="DA19" i="6"/>
  <c r="CZ19" i="6"/>
  <c r="CZ21" i="6" s="1"/>
  <c r="CY19" i="6"/>
  <c r="CX19" i="6"/>
  <c r="CX21" i="6" s="1"/>
  <c r="CW19" i="6"/>
  <c r="CV19" i="6"/>
  <c r="CV21" i="6" s="1"/>
  <c r="CU19" i="6"/>
  <c r="CS19" i="6"/>
  <c r="CR19" i="6"/>
  <c r="CQ19" i="6"/>
  <c r="CP19" i="6"/>
  <c r="CO19" i="6"/>
  <c r="CN19" i="6"/>
  <c r="CM19" i="6"/>
  <c r="CL19" i="6"/>
  <c r="CK19" i="6"/>
  <c r="CJ19" i="6"/>
  <c r="CI19" i="6"/>
  <c r="CH19" i="6"/>
  <c r="CG19" i="6"/>
  <c r="CF19" i="6"/>
  <c r="CE19" i="6"/>
  <c r="CD19" i="6"/>
  <c r="CC19" i="6"/>
  <c r="CB19" i="6"/>
  <c r="CA19" i="6"/>
  <c r="BZ19" i="6"/>
  <c r="BY19" i="6"/>
  <c r="BX19" i="6"/>
  <c r="BW19" i="6"/>
  <c r="BV19" i="6"/>
  <c r="BU19" i="6"/>
  <c r="BT19" i="6"/>
  <c r="BS19" i="6"/>
  <c r="BR19" i="6"/>
  <c r="BQ19" i="6"/>
  <c r="BP19" i="6"/>
  <c r="BO19" i="6"/>
  <c r="BN19" i="6"/>
  <c r="BM19" i="6"/>
  <c r="BL19" i="6"/>
  <c r="BK19" i="6"/>
  <c r="BJ19" i="6"/>
  <c r="BI19" i="6"/>
  <c r="BH19" i="6"/>
  <c r="BG19" i="6"/>
  <c r="BF19" i="6"/>
  <c r="BE19" i="6"/>
  <c r="BD19" i="6"/>
  <c r="BC19" i="6"/>
  <c r="BB19" i="6"/>
  <c r="BA19" i="6"/>
  <c r="AZ19" i="6"/>
  <c r="AY19" i="6"/>
  <c r="AX19" i="6"/>
  <c r="AW19" i="6"/>
  <c r="AV19" i="6"/>
  <c r="AU19" i="6"/>
  <c r="AT19" i="6"/>
  <c r="AS19" i="6"/>
  <c r="AR19" i="6"/>
  <c r="AQ19" i="6"/>
  <c r="AP19" i="6"/>
  <c r="AO19" i="6"/>
  <c r="AN19" i="6"/>
  <c r="AM19" i="6"/>
  <c r="AL19" i="6"/>
  <c r="AK19" i="6"/>
  <c r="AK21" i="6" s="1"/>
  <c r="AJ19" i="6"/>
  <c r="AI19" i="6"/>
  <c r="AH19" i="6"/>
  <c r="AG19" i="6"/>
  <c r="AF19" i="6"/>
  <c r="AE19" i="6"/>
  <c r="AD19" i="6"/>
  <c r="AC19" i="6"/>
  <c r="AB19" i="6"/>
  <c r="AA19" i="6"/>
  <c r="Z19" i="6"/>
  <c r="Y19" i="6"/>
  <c r="X19" i="6"/>
  <c r="W19" i="6"/>
  <c r="V19" i="6"/>
  <c r="U19" i="6"/>
  <c r="T19" i="6"/>
  <c r="S19" i="6"/>
  <c r="R19" i="6"/>
  <c r="Q19" i="6"/>
  <c r="P19" i="6"/>
  <c r="O19" i="6"/>
  <c r="N19" i="6"/>
  <c r="M19" i="6"/>
  <c r="L19" i="6"/>
  <c r="K19" i="6"/>
  <c r="J19" i="6"/>
  <c r="I19" i="6"/>
  <c r="H19" i="6"/>
  <c r="G19" i="6"/>
  <c r="F19" i="6"/>
  <c r="E19" i="6"/>
  <c r="DL18" i="6"/>
  <c r="CT18" i="6"/>
  <c r="D19" i="6"/>
  <c r="D21" i="6" s="1"/>
  <c r="DL17" i="6"/>
  <c r="CT17" i="6"/>
  <c r="AM21" i="6" l="1"/>
  <c r="F21" i="6"/>
  <c r="H21" i="6"/>
  <c r="L21" i="6"/>
  <c r="N21" i="6"/>
  <c r="P21" i="6"/>
  <c r="R21" i="6"/>
  <c r="T21" i="6"/>
  <c r="V21" i="6"/>
  <c r="X21" i="6"/>
  <c r="Z21" i="6"/>
  <c r="AB21" i="6"/>
  <c r="AD21" i="6"/>
  <c r="AF21" i="6"/>
  <c r="AH21" i="6"/>
  <c r="AJ21" i="6"/>
  <c r="AP21" i="6"/>
  <c r="AR21" i="6"/>
  <c r="AT21" i="6"/>
  <c r="AV21" i="6"/>
  <c r="AX21" i="6"/>
  <c r="AZ21" i="6"/>
  <c r="BB21" i="6"/>
  <c r="BD21" i="6"/>
  <c r="BF21" i="6"/>
  <c r="BH21" i="6"/>
  <c r="BJ21" i="6"/>
  <c r="BL21" i="6"/>
  <c r="BN21" i="6"/>
  <c r="BP21" i="6"/>
  <c r="BR21" i="6"/>
  <c r="BT21" i="6"/>
  <c r="BV21" i="6"/>
  <c r="BX21" i="6"/>
  <c r="BZ21" i="6"/>
  <c r="CB21" i="6"/>
  <c r="CD21" i="6"/>
  <c r="CF21" i="6"/>
  <c r="CH21" i="6"/>
  <c r="CJ21" i="6"/>
  <c r="CL21" i="6"/>
  <c r="CN21" i="6"/>
  <c r="CP21" i="6"/>
  <c r="CR21" i="6"/>
  <c r="DN21" i="6"/>
  <c r="DP21" i="6"/>
  <c r="DR21" i="6"/>
  <c r="DT21" i="6"/>
  <c r="DV21" i="6"/>
  <c r="DX21" i="6"/>
  <c r="DZ21" i="6"/>
  <c r="EB21" i="6"/>
  <c r="CU21" i="6"/>
  <c r="CW21" i="6"/>
  <c r="CY21" i="6"/>
  <c r="DA21" i="6"/>
  <c r="DC21" i="6"/>
  <c r="DE21" i="6"/>
  <c r="DG21" i="6"/>
  <c r="DI21" i="6"/>
  <c r="DK21" i="6"/>
  <c r="K21" i="6"/>
  <c r="M21" i="6"/>
  <c r="O21" i="6"/>
  <c r="Q21" i="6"/>
  <c r="S21" i="6"/>
  <c r="U21" i="6"/>
  <c r="W21" i="6"/>
  <c r="Y21" i="6"/>
  <c r="AA21" i="6"/>
  <c r="AC21" i="6"/>
  <c r="AE21" i="6"/>
  <c r="AG21" i="6"/>
  <c r="AI21" i="6"/>
  <c r="AL21" i="6"/>
  <c r="AN21" i="6"/>
  <c r="AO21" i="6"/>
  <c r="AQ21" i="6"/>
  <c r="AS21" i="6"/>
  <c r="AU21" i="6"/>
  <c r="AW21" i="6"/>
  <c r="AY21" i="6"/>
  <c r="BA21" i="6"/>
  <c r="BC21" i="6"/>
  <c r="BE21" i="6"/>
  <c r="BG21" i="6"/>
  <c r="BI21" i="6"/>
  <c r="BK21" i="6"/>
  <c r="BM21" i="6"/>
  <c r="BO21" i="6"/>
  <c r="BQ21" i="6"/>
  <c r="BS21" i="6"/>
  <c r="BU21" i="6"/>
  <c r="BW21" i="6"/>
  <c r="BY21" i="6"/>
  <c r="CA21" i="6"/>
  <c r="CC21" i="6"/>
  <c r="CE21" i="6"/>
  <c r="CG21" i="6"/>
  <c r="CI21" i="6"/>
  <c r="CK21" i="6"/>
  <c r="CM21" i="6"/>
  <c r="CO21" i="6"/>
  <c r="CQ21" i="6"/>
  <c r="CS21" i="6"/>
  <c r="DM21" i="6"/>
  <c r="DO21" i="6"/>
  <c r="DQ21" i="6"/>
  <c r="DS21" i="6"/>
  <c r="DU21" i="6"/>
  <c r="DW21" i="6"/>
  <c r="DY21" i="6"/>
  <c r="EA21" i="6"/>
  <c r="EC21" i="6"/>
  <c r="E21" i="6"/>
  <c r="J21" i="6"/>
  <c r="CT19" i="6"/>
  <c r="CT21" i="6" s="1"/>
  <c r="DL19" i="6"/>
  <c r="DL21" i="6" s="1"/>
  <c r="I21" i="6"/>
  <c r="G21" i="6"/>
  <c r="E50" i="5"/>
  <c r="F50" i="5"/>
  <c r="G50" i="5"/>
  <c r="H50" i="5"/>
  <c r="I50" i="5"/>
  <c r="J50" i="5"/>
  <c r="K50" i="5"/>
  <c r="L50" i="5"/>
  <c r="M50" i="5"/>
  <c r="N50" i="5"/>
  <c r="O50" i="5"/>
  <c r="P50" i="5"/>
  <c r="Q50" i="5"/>
  <c r="R50" i="5"/>
  <c r="S50" i="5"/>
  <c r="T50" i="5"/>
  <c r="U50" i="5"/>
  <c r="V50" i="5"/>
  <c r="W50" i="5"/>
  <c r="X50" i="5"/>
  <c r="Y50" i="5"/>
  <c r="Z50" i="5"/>
  <c r="AA50" i="5"/>
  <c r="AB50" i="5"/>
  <c r="AC50" i="5"/>
  <c r="AD50" i="5"/>
  <c r="AE50" i="5"/>
  <c r="AF50" i="5"/>
  <c r="AG50" i="5"/>
  <c r="AH50" i="5"/>
  <c r="AI50" i="5"/>
  <c r="AJ50" i="5"/>
  <c r="AK50" i="5"/>
  <c r="AL50" i="5"/>
  <c r="AM50" i="5"/>
  <c r="AN50" i="5"/>
  <c r="AO50" i="5"/>
  <c r="AP50" i="5"/>
  <c r="E51" i="5"/>
  <c r="E52" i="5" s="1"/>
  <c r="F51" i="5"/>
  <c r="G51" i="5"/>
  <c r="H51" i="5"/>
  <c r="I51" i="5"/>
  <c r="J51" i="5"/>
  <c r="K51" i="5"/>
  <c r="L51" i="5"/>
  <c r="M51" i="5"/>
  <c r="N51" i="5"/>
  <c r="O51" i="5"/>
  <c r="P51" i="5"/>
  <c r="Q51" i="5"/>
  <c r="R51" i="5"/>
  <c r="S51" i="5"/>
  <c r="T51" i="5"/>
  <c r="U51" i="5"/>
  <c r="V51" i="5"/>
  <c r="W51" i="5"/>
  <c r="X51" i="5"/>
  <c r="Y51" i="5"/>
  <c r="Z51" i="5"/>
  <c r="AA51" i="5"/>
  <c r="AB51" i="5"/>
  <c r="AC51" i="5"/>
  <c r="AD51" i="5"/>
  <c r="AE51" i="5"/>
  <c r="AF51" i="5"/>
  <c r="AG51" i="5"/>
  <c r="AH51" i="5"/>
  <c r="AI51" i="5"/>
  <c r="AJ51" i="5"/>
  <c r="AK51" i="5"/>
  <c r="AL51" i="5"/>
  <c r="AM51" i="5"/>
  <c r="AN51" i="5"/>
  <c r="AO51" i="5"/>
  <c r="AP51" i="5"/>
  <c r="D20" i="5"/>
  <c r="D21" i="5"/>
  <c r="D22" i="5"/>
  <c r="D23" i="5"/>
  <c r="D24" i="5"/>
  <c r="D25" i="5"/>
  <c r="D26" i="5"/>
  <c r="D27" i="5"/>
  <c r="D28" i="5"/>
  <c r="D29" i="5"/>
  <c r="D30" i="5"/>
  <c r="D31" i="5"/>
  <c r="D32" i="5"/>
  <c r="D33" i="5"/>
  <c r="D34" i="5"/>
  <c r="D35" i="5"/>
  <c r="D36" i="5"/>
  <c r="D37" i="5"/>
  <c r="D38" i="5"/>
  <c r="D39" i="5"/>
  <c r="D40" i="5"/>
  <c r="D41" i="5"/>
  <c r="D42" i="5"/>
  <c r="D43" i="5"/>
  <c r="D44" i="5"/>
  <c r="D45" i="5"/>
  <c r="D46" i="5"/>
  <c r="D47" i="5"/>
  <c r="D48" i="5"/>
  <c r="D49" i="5"/>
  <c r="D51" i="5" l="1"/>
  <c r="AP52" i="5"/>
  <c r="AO52" i="5"/>
  <c r="AN52" i="5"/>
  <c r="AM52" i="5"/>
  <c r="AL52" i="5"/>
  <c r="AK52" i="5"/>
  <c r="AJ52" i="5"/>
  <c r="AI52" i="5"/>
  <c r="AH52" i="5"/>
  <c r="AG52" i="5"/>
  <c r="AF52" i="5"/>
  <c r="AE52" i="5"/>
  <c r="AD52" i="5"/>
  <c r="AC52" i="5"/>
  <c r="AB52" i="5"/>
  <c r="AA52" i="5"/>
  <c r="Z52" i="5"/>
  <c r="Y52" i="5"/>
  <c r="X52" i="5"/>
  <c r="W52" i="5"/>
  <c r="V52" i="5"/>
  <c r="U52" i="5"/>
  <c r="T52" i="5"/>
  <c r="S52" i="5"/>
  <c r="R52" i="5"/>
  <c r="Q52" i="5"/>
  <c r="P52" i="5"/>
  <c r="O52" i="5"/>
  <c r="N52" i="5"/>
  <c r="M52" i="5"/>
  <c r="L52" i="5"/>
  <c r="K52" i="5"/>
  <c r="J52" i="5"/>
  <c r="I52" i="5"/>
  <c r="H52" i="5"/>
  <c r="G52" i="5"/>
  <c r="F52" i="5"/>
  <c r="D19" i="5"/>
  <c r="D18" i="5"/>
  <c r="D50" i="5" l="1"/>
  <c r="D52" i="5" s="1"/>
  <c r="E40" i="4"/>
  <c r="F40" i="4"/>
  <c r="G40" i="4"/>
  <c r="H40" i="4"/>
  <c r="I40" i="4"/>
  <c r="J40" i="4"/>
  <c r="K40" i="4"/>
  <c r="L40" i="4"/>
  <c r="M40" i="4"/>
  <c r="N40" i="4"/>
  <c r="O40" i="4"/>
  <c r="P40" i="4"/>
  <c r="Q40" i="4"/>
  <c r="R40" i="4"/>
  <c r="S40" i="4"/>
  <c r="T40" i="4"/>
  <c r="U40" i="4"/>
  <c r="V40" i="4"/>
  <c r="W40" i="4"/>
  <c r="X40" i="4"/>
  <c r="Y40" i="4"/>
  <c r="Z40" i="4"/>
  <c r="AA40" i="4"/>
  <c r="AB40" i="4"/>
  <c r="AC40" i="4"/>
  <c r="AD40" i="4"/>
  <c r="AE40" i="4"/>
  <c r="AF40" i="4"/>
  <c r="AG40" i="4"/>
  <c r="AH40" i="4"/>
  <c r="AI40" i="4"/>
  <c r="AJ40" i="4"/>
  <c r="AK40" i="4"/>
  <c r="AS40" i="4"/>
  <c r="AT40" i="4"/>
  <c r="AU40" i="4"/>
  <c r="AV40" i="4"/>
  <c r="AW40" i="4"/>
  <c r="AX40" i="4"/>
  <c r="AY40" i="4"/>
  <c r="AZ40" i="4"/>
  <c r="BA40" i="4"/>
  <c r="BB40" i="4"/>
  <c r="BC40" i="4"/>
  <c r="BD40" i="4"/>
  <c r="BE40" i="4"/>
  <c r="BF40" i="4"/>
  <c r="BG40" i="4"/>
  <c r="BH40" i="4"/>
  <c r="BI40" i="4"/>
  <c r="BJ40" i="4"/>
  <c r="BK40" i="4"/>
  <c r="BL40" i="4"/>
  <c r="BM40" i="4"/>
  <c r="BQ40" i="4"/>
  <c r="BR40" i="4"/>
  <c r="BS40" i="4"/>
  <c r="BT40" i="4"/>
  <c r="BU40" i="4"/>
  <c r="BV40" i="4"/>
  <c r="BW40" i="4"/>
  <c r="BX40" i="4"/>
  <c r="BY40" i="4"/>
  <c r="BZ40" i="4"/>
  <c r="CA40" i="4"/>
  <c r="CB40" i="4"/>
  <c r="CC40" i="4"/>
  <c r="CD40" i="4"/>
  <c r="CE40" i="4"/>
  <c r="CF40" i="4"/>
  <c r="CG40" i="4"/>
  <c r="CH40" i="4"/>
  <c r="CI40" i="4"/>
  <c r="CJ40" i="4"/>
  <c r="CK40" i="4"/>
  <c r="CL40" i="4"/>
  <c r="CM40" i="4"/>
  <c r="CN40" i="4"/>
  <c r="CO40" i="4"/>
  <c r="CP40" i="4"/>
  <c r="CQ40" i="4"/>
  <c r="CR40" i="4"/>
  <c r="CS40" i="4"/>
  <c r="CT40" i="4"/>
  <c r="CU40" i="4"/>
  <c r="CV40" i="4"/>
  <c r="CW40" i="4"/>
  <c r="CX40" i="4"/>
  <c r="CY40" i="4"/>
  <c r="CZ40" i="4"/>
  <c r="DA40" i="4"/>
  <c r="DB40" i="4"/>
  <c r="DD40" i="4"/>
  <c r="DE40" i="4"/>
  <c r="DF40" i="4"/>
  <c r="DG40" i="4"/>
  <c r="DH40" i="4"/>
  <c r="DI40" i="4"/>
  <c r="DJ40" i="4"/>
  <c r="DK40" i="4"/>
  <c r="DL40" i="4"/>
  <c r="DM40" i="4"/>
  <c r="DN40" i="4"/>
  <c r="DO40" i="4"/>
  <c r="DP40" i="4"/>
  <c r="DQ40" i="4"/>
  <c r="DR40" i="4"/>
  <c r="DS40" i="4"/>
  <c r="DT40" i="4"/>
  <c r="EN40" i="4"/>
  <c r="EO40" i="4"/>
  <c r="EP40" i="4"/>
  <c r="EQ40" i="4"/>
  <c r="ER40" i="4"/>
  <c r="ES40" i="4"/>
  <c r="ET40" i="4"/>
  <c r="EU40" i="4"/>
  <c r="EV40" i="4"/>
  <c r="EW40" i="4"/>
  <c r="EX40" i="4"/>
  <c r="EY40" i="4"/>
  <c r="EZ40" i="4"/>
  <c r="FA40" i="4"/>
  <c r="FB40" i="4"/>
  <c r="FC40" i="4"/>
  <c r="FD40" i="4"/>
  <c r="FE40" i="4"/>
  <c r="E41" i="4"/>
  <c r="F41" i="4"/>
  <c r="G41" i="4"/>
  <c r="H41" i="4"/>
  <c r="I41" i="4"/>
  <c r="J41" i="4"/>
  <c r="K41" i="4"/>
  <c r="L41" i="4"/>
  <c r="M41" i="4"/>
  <c r="N41" i="4"/>
  <c r="O41" i="4"/>
  <c r="P41" i="4"/>
  <c r="Q41" i="4"/>
  <c r="R41" i="4"/>
  <c r="S41" i="4"/>
  <c r="T41" i="4"/>
  <c r="U41" i="4"/>
  <c r="V41" i="4"/>
  <c r="W41" i="4"/>
  <c r="X41" i="4"/>
  <c r="Y41" i="4"/>
  <c r="Z41" i="4"/>
  <c r="AA41" i="4"/>
  <c r="AB41" i="4"/>
  <c r="AC41" i="4"/>
  <c r="AD41" i="4"/>
  <c r="AE41" i="4"/>
  <c r="AF41" i="4"/>
  <c r="AG41" i="4"/>
  <c r="AH41" i="4"/>
  <c r="AI41" i="4"/>
  <c r="AJ41" i="4"/>
  <c r="AK41" i="4"/>
  <c r="AS41" i="4"/>
  <c r="AT41" i="4"/>
  <c r="AU41" i="4"/>
  <c r="AV41" i="4"/>
  <c r="AW41" i="4"/>
  <c r="AX41" i="4"/>
  <c r="AY41" i="4"/>
  <c r="AZ41" i="4"/>
  <c r="BA41" i="4"/>
  <c r="BB41" i="4"/>
  <c r="BC41" i="4"/>
  <c r="BD41" i="4"/>
  <c r="BE41" i="4"/>
  <c r="BF41" i="4"/>
  <c r="BG41" i="4"/>
  <c r="BH41" i="4"/>
  <c r="BI41" i="4"/>
  <c r="BJ41" i="4"/>
  <c r="BK41" i="4"/>
  <c r="BL41" i="4"/>
  <c r="BM41" i="4"/>
  <c r="BQ41" i="4"/>
  <c r="BR41" i="4"/>
  <c r="BS41" i="4"/>
  <c r="BT41" i="4"/>
  <c r="BU41" i="4"/>
  <c r="BV41" i="4"/>
  <c r="BW41" i="4"/>
  <c r="BX41" i="4"/>
  <c r="BY41" i="4"/>
  <c r="BZ41" i="4"/>
  <c r="CA41" i="4"/>
  <c r="CB41" i="4"/>
  <c r="CC41" i="4"/>
  <c r="CD41" i="4"/>
  <c r="CE41" i="4"/>
  <c r="CF41" i="4"/>
  <c r="CG41" i="4"/>
  <c r="CH41" i="4"/>
  <c r="CI41" i="4"/>
  <c r="CJ41" i="4"/>
  <c r="CK41" i="4"/>
  <c r="CL41" i="4"/>
  <c r="CM41" i="4"/>
  <c r="CN41" i="4"/>
  <c r="CO41" i="4"/>
  <c r="CP41" i="4"/>
  <c r="CQ41" i="4"/>
  <c r="CR41" i="4"/>
  <c r="CS41" i="4"/>
  <c r="CT41" i="4"/>
  <c r="CU41" i="4"/>
  <c r="CV41" i="4"/>
  <c r="CW41" i="4"/>
  <c r="CX41" i="4"/>
  <c r="CY41" i="4"/>
  <c r="CZ41" i="4"/>
  <c r="DA41" i="4"/>
  <c r="DB41" i="4"/>
  <c r="DD41" i="4"/>
  <c r="DE41" i="4"/>
  <c r="DF41" i="4"/>
  <c r="DG41" i="4"/>
  <c r="DH41" i="4"/>
  <c r="DI41" i="4"/>
  <c r="DJ41" i="4"/>
  <c r="DK41" i="4"/>
  <c r="DL41" i="4"/>
  <c r="DM41" i="4"/>
  <c r="DN41" i="4"/>
  <c r="DO41" i="4"/>
  <c r="DP41" i="4"/>
  <c r="DQ41" i="4"/>
  <c r="DR41" i="4"/>
  <c r="DS41" i="4"/>
  <c r="DT41" i="4"/>
  <c r="EN41" i="4"/>
  <c r="EO41" i="4"/>
  <c r="EP41" i="4"/>
  <c r="EQ41" i="4"/>
  <c r="ER41" i="4"/>
  <c r="ES41" i="4"/>
  <c r="ET41" i="4"/>
  <c r="EU41" i="4"/>
  <c r="EV41" i="4"/>
  <c r="EW41" i="4"/>
  <c r="EX41" i="4"/>
  <c r="EY41" i="4"/>
  <c r="EZ41" i="4"/>
  <c r="FA41" i="4"/>
  <c r="FB41" i="4"/>
  <c r="FC41" i="4"/>
  <c r="FD41" i="4"/>
  <c r="FE41" i="4"/>
  <c r="FJ41" i="4"/>
  <c r="D20" i="4" l="1"/>
  <c r="DC20" i="4"/>
  <c r="EM20" i="4"/>
  <c r="D21" i="4"/>
  <c r="DC21" i="4"/>
  <c r="EM21" i="4"/>
  <c r="D22" i="4"/>
  <c r="DC22" i="4"/>
  <c r="EM22" i="4"/>
  <c r="D23" i="4"/>
  <c r="DC23" i="4"/>
  <c r="EM23" i="4"/>
  <c r="D24" i="4"/>
  <c r="DC24" i="4"/>
  <c r="EM24" i="4"/>
  <c r="D25" i="4"/>
  <c r="DC25" i="4"/>
  <c r="EM25" i="4"/>
  <c r="D26" i="4"/>
  <c r="DC26" i="4"/>
  <c r="EM26" i="4"/>
  <c r="D27" i="4"/>
  <c r="DC27" i="4"/>
  <c r="EM27" i="4"/>
  <c r="D28" i="4"/>
  <c r="DC28" i="4"/>
  <c r="EM28" i="4"/>
  <c r="D29" i="4"/>
  <c r="DC29" i="4"/>
  <c r="EM29" i="4"/>
  <c r="D30" i="4"/>
  <c r="DC30" i="4"/>
  <c r="EM30" i="4"/>
  <c r="D31" i="4"/>
  <c r="DC31" i="4"/>
  <c r="EM31" i="4"/>
  <c r="D32" i="4"/>
  <c r="DC32" i="4"/>
  <c r="EM32" i="4"/>
  <c r="D33" i="4"/>
  <c r="DC33" i="4"/>
  <c r="EM33" i="4"/>
  <c r="D34" i="4"/>
  <c r="DC34" i="4"/>
  <c r="EM34" i="4"/>
  <c r="D35" i="4"/>
  <c r="DC35" i="4"/>
  <c r="EM35" i="4"/>
  <c r="D36" i="4"/>
  <c r="DC36" i="4"/>
  <c r="EM36" i="4"/>
  <c r="D37" i="4"/>
  <c r="EM37" i="4"/>
  <c r="D38" i="4"/>
  <c r="DC38" i="4"/>
  <c r="EM38" i="4"/>
  <c r="D39" i="4"/>
  <c r="DC39" i="4"/>
  <c r="EM39" i="4"/>
  <c r="FK34" i="4" l="1"/>
  <c r="FM34" i="4"/>
  <c r="FN34" i="4" s="1"/>
  <c r="FK30" i="4"/>
  <c r="FM30" i="4"/>
  <c r="FN30" i="4" s="1"/>
  <c r="FK38" i="4"/>
  <c r="FM38" i="4"/>
  <c r="FK31" i="4"/>
  <c r="FM31" i="4"/>
  <c r="FN31" i="4" s="1"/>
  <c r="FK27" i="4"/>
  <c r="FM27" i="4"/>
  <c r="FN27" i="4" s="1"/>
  <c r="FK39" i="4"/>
  <c r="FM39" i="4"/>
  <c r="FK36" i="4"/>
  <c r="FM36" i="4"/>
  <c r="FN36" i="4" s="1"/>
  <c r="FK32" i="4"/>
  <c r="FM32" i="4"/>
  <c r="FN32" i="4" s="1"/>
  <c r="FK24" i="4"/>
  <c r="FM24" i="4"/>
  <c r="FN24" i="4" s="1"/>
  <c r="FK37" i="4"/>
  <c r="FM37" i="4"/>
  <c r="FK33" i="4"/>
  <c r="FM33" i="4"/>
  <c r="FK29" i="4"/>
  <c r="FM29" i="4"/>
  <c r="FN29" i="4" s="1"/>
  <c r="FK25" i="4"/>
  <c r="FM25" i="4"/>
  <c r="FN25" i="4" s="1"/>
  <c r="FK21" i="4"/>
  <c r="FM21" i="4"/>
  <c r="FN21" i="4" s="1"/>
  <c r="FK26" i="4"/>
  <c r="FM26" i="4"/>
  <c r="FN26" i="4" s="1"/>
  <c r="FK22" i="4"/>
  <c r="FM22" i="4"/>
  <c r="FN22" i="4" s="1"/>
  <c r="FK35" i="4"/>
  <c r="FM35" i="4"/>
  <c r="FN35" i="4" s="1"/>
  <c r="FK23" i="4"/>
  <c r="FM23" i="4"/>
  <c r="FN23" i="4" s="1"/>
  <c r="FK28" i="4"/>
  <c r="FM28" i="4"/>
  <c r="FN28" i="4" s="1"/>
  <c r="FK20" i="4"/>
  <c r="FM20" i="4"/>
  <c r="FN20" i="4" s="1"/>
  <c r="EM41" i="4"/>
  <c r="DC41" i="4"/>
  <c r="FH41" i="4"/>
  <c r="FI41" i="4"/>
  <c r="FJ40" i="4"/>
  <c r="D41" i="4"/>
  <c r="FM41" i="4" l="1"/>
  <c r="FN41" i="4" s="1"/>
  <c r="DC18" i="4"/>
  <c r="DG42" i="4"/>
  <c r="DK42" i="4"/>
  <c r="DM42" i="4"/>
  <c r="FI40" i="4" l="1"/>
  <c r="FI42" i="4" s="1"/>
  <c r="FH40" i="4"/>
  <c r="DL42" i="4"/>
  <c r="DH42" i="4"/>
  <c r="ES42" i="4"/>
  <c r="EW42" i="4"/>
  <c r="DJ42" i="4"/>
  <c r="DF42" i="4"/>
  <c r="DN42" i="4"/>
  <c r="EQ42" i="4"/>
  <c r="EU42" i="4"/>
  <c r="DI42" i="4"/>
  <c r="ER42" i="4"/>
  <c r="EV42" i="4"/>
  <c r="FJ42" i="4"/>
  <c r="EP42" i="4"/>
  <c r="ET42" i="4"/>
  <c r="EX42" i="4"/>
  <c r="D18" i="4" l="1"/>
  <c r="D19" i="4"/>
  <c r="EM19" i="4"/>
  <c r="EM18" i="4"/>
  <c r="EM17" i="4"/>
  <c r="DC17" i="4"/>
  <c r="FK19" i="4" l="1"/>
  <c r="FM19" i="4"/>
  <c r="FN19" i="4" s="1"/>
  <c r="FK18" i="4"/>
  <c r="FM18" i="4"/>
  <c r="FM40" i="4" s="1"/>
  <c r="EM40" i="4"/>
  <c r="EM42" i="4" s="1"/>
  <c r="D40" i="4"/>
  <c r="AX42" i="4"/>
  <c r="FD42" i="4"/>
  <c r="DR42" i="4"/>
  <c r="CX42" i="4"/>
  <c r="CP42" i="4"/>
  <c r="CD42" i="4"/>
  <c r="BZ42" i="4"/>
  <c r="BV42" i="4"/>
  <c r="BR42" i="4"/>
  <c r="BL42" i="4"/>
  <c r="BH42" i="4"/>
  <c r="BD42" i="4"/>
  <c r="BA42" i="4"/>
  <c r="AU42" i="4"/>
  <c r="AI42" i="4"/>
  <c r="AE42" i="4"/>
  <c r="AA42" i="4"/>
  <c r="W42" i="4"/>
  <c r="S42" i="4"/>
  <c r="O42" i="4"/>
  <c r="K42" i="4"/>
  <c r="G42" i="4"/>
  <c r="EN42" i="4"/>
  <c r="DB42" i="4"/>
  <c r="CH42" i="4"/>
  <c r="EZ42" i="4"/>
  <c r="CT42" i="4"/>
  <c r="CL42" i="4"/>
  <c r="EY42" i="4"/>
  <c r="DQ42" i="4"/>
  <c r="DE42" i="4"/>
  <c r="DA42" i="4"/>
  <c r="CW42" i="4"/>
  <c r="CS42" i="4"/>
  <c r="CO42" i="4"/>
  <c r="CK42" i="4"/>
  <c r="CG42" i="4"/>
  <c r="CC42" i="4"/>
  <c r="BY42" i="4"/>
  <c r="BU42" i="4"/>
  <c r="BQ42" i="4"/>
  <c r="BK42" i="4"/>
  <c r="BG42" i="4"/>
  <c r="AW42" i="4"/>
  <c r="AT42" i="4"/>
  <c r="AH42" i="4"/>
  <c r="AD42" i="4"/>
  <c r="Z42" i="4"/>
  <c r="V42" i="4"/>
  <c r="R42" i="4"/>
  <c r="N42" i="4"/>
  <c r="J42" i="4"/>
  <c r="F42" i="4"/>
  <c r="FC42" i="4"/>
  <c r="FH42" i="4"/>
  <c r="CZ42" i="4"/>
  <c r="DT42" i="4"/>
  <c r="DD42" i="4"/>
  <c r="CR42" i="4"/>
  <c r="CN42" i="4"/>
  <c r="CJ42" i="4"/>
  <c r="CF42" i="4"/>
  <c r="CB42" i="4"/>
  <c r="BX42" i="4"/>
  <c r="BT42" i="4"/>
  <c r="BJ42" i="4"/>
  <c r="BF42" i="4"/>
  <c r="BC42" i="4"/>
  <c r="AZ42" i="4"/>
  <c r="AS42" i="4"/>
  <c r="AK42" i="4"/>
  <c r="AG42" i="4"/>
  <c r="AC42" i="4"/>
  <c r="Y42" i="4"/>
  <c r="U42" i="4"/>
  <c r="Q42" i="4"/>
  <c r="M42" i="4"/>
  <c r="I42" i="4"/>
  <c r="FE42" i="4"/>
  <c r="FA42" i="4"/>
  <c r="EO42" i="4"/>
  <c r="DS42" i="4"/>
  <c r="DO42" i="4"/>
  <c r="CY42" i="4"/>
  <c r="CU42" i="4"/>
  <c r="CQ42" i="4"/>
  <c r="CM42" i="4"/>
  <c r="CI42" i="4"/>
  <c r="CE42" i="4"/>
  <c r="CA42" i="4"/>
  <c r="BW42" i="4"/>
  <c r="BS42" i="4"/>
  <c r="BM42" i="4"/>
  <c r="BI42" i="4"/>
  <c r="BE42" i="4"/>
  <c r="BB42" i="4"/>
  <c r="AY42" i="4"/>
  <c r="AV42" i="4"/>
  <c r="AJ42" i="4"/>
  <c r="AF42" i="4"/>
  <c r="AB42" i="4"/>
  <c r="X42" i="4"/>
  <c r="T42" i="4"/>
  <c r="P42" i="4"/>
  <c r="L42" i="4"/>
  <c r="H42" i="4"/>
  <c r="FB42" i="4"/>
  <c r="DP42" i="4"/>
  <c r="CV42" i="4"/>
  <c r="E42" i="4"/>
  <c r="FM42" i="4" l="1"/>
  <c r="FN42" i="4" s="1"/>
  <c r="FN40" i="4"/>
  <c r="DC19" i="4"/>
  <c r="DC40" i="4" s="1"/>
  <c r="DC42" i="4" s="1"/>
  <c r="D42" i="4" l="1"/>
</calcChain>
</file>

<file path=xl/sharedStrings.xml><?xml version="1.0" encoding="utf-8"?>
<sst xmlns="http://schemas.openxmlformats.org/spreadsheetml/2006/main" count="849" uniqueCount="203">
  <si>
    <t>старше трех лет</t>
  </si>
  <si>
    <t>от двух месяцев 
до одного года</t>
  </si>
  <si>
    <t>от одного года 
до трех лет</t>
  </si>
  <si>
    <t>для воспитанников с фонетико-фонематическим нарушением речи и нарушением произношения отдельных слов</t>
  </si>
  <si>
    <t>для воспитанников с тяжелыми нарушениями речи, для слабовидящих воспитанников, для воспитанников с амблиопией, косоглазием, для воспитанников с задержкой психического развития, для воспитанников с умственной отсталостью легкой степени</t>
  </si>
  <si>
    <t>для слабослышащих воспитанников, для воспитанников с нарушениями опорно-двигательного аппарата, для воспитанников с умственной отсталостью умеренной, тяжелой степени, для воспитанников с аутизмом, для воспитанников со сложным дефектом (имеющих сочетание двух или более недостатков в физическом и (или) психическом развитии), для воспитанников с иными ограниченными возможностями здоровья</t>
  </si>
  <si>
    <t>для глухих воспитанников, для слепых воспитанников</t>
  </si>
  <si>
    <t>в том числе:</t>
  </si>
  <si>
    <t>среднее общее образование (10–11 классы)</t>
  </si>
  <si>
    <t>обучение по адаптированным основным общеобразовательным программам</t>
  </si>
  <si>
    <t>основное общее образование (5–9 классы)</t>
  </si>
  <si>
    <t>человек</t>
  </si>
  <si>
    <t>№ п/п</t>
  </si>
  <si>
    <t xml:space="preserve">по уровням общего образования </t>
  </si>
  <si>
    <t>начальное общее образование (1–4 классы) 
в соответствии с федеральным образовательным стандартом</t>
  </si>
  <si>
    <t>начальное общее образование (1–4 классы) 
с одновременным круглосуточным проживанием в муниципальной обще-образовательной организации, имеющей интернат</t>
  </si>
  <si>
    <t>основное общее образование (5–9 классы) в соответствии с федеральным образовательным стандартом</t>
  </si>
  <si>
    <t>основное общее образование (5–9 классы) 
с одновременным круглосуточным проживанием в муниципальной обще-образовательной организации, имеющей интернат</t>
  </si>
  <si>
    <t>среднее общее образование (10–11 классы) 
в соответствии с федеральным образовательным стандартом</t>
  </si>
  <si>
    <t>среднее общее образование (10–11 классы) 
с одновременным круглосуточным проживанием в муниципальной обще-образовательной организации, имеющей интернат</t>
  </si>
  <si>
    <t xml:space="preserve">начальное общее образование (1–4 классы) </t>
  </si>
  <si>
    <t>в том числе по направленностям групп:</t>
  </si>
  <si>
    <t xml:space="preserve">основное общее образование 
(5-9 классы)  </t>
  </si>
  <si>
    <t>Общеразвивающей направленности для детей</t>
  </si>
  <si>
    <t>Компенсирующей направленности  для детей</t>
  </si>
  <si>
    <t xml:space="preserve">начальное общее образование
  (1-4 классы)   </t>
  </si>
  <si>
    <t>глухие обучающиеся</t>
  </si>
  <si>
    <t>слабослышащие обучающиеся</t>
  </si>
  <si>
    <t>слепые обучающиеся</t>
  </si>
  <si>
    <t>слабовидящие обучающиеся</t>
  </si>
  <si>
    <t>обучающиеся с тяжелыми нарушениями речи</t>
  </si>
  <si>
    <t>обучающиеся с нарушениями опорно-двигательного аппарата</t>
  </si>
  <si>
    <t>обучающиеся с задержкой психического развития</t>
  </si>
  <si>
    <t>обучающиеся с расстройствами аутистического спектра</t>
  </si>
  <si>
    <t>обучающиеся с умственной отсталостью (интеллектуальными нарушениями)</t>
  </si>
  <si>
    <t>обучение муниципальной общеобразовательной организацией детей-инвалидов на дому с применением дистанционных образовательных технологий</t>
  </si>
  <si>
    <t xml:space="preserve">среднее общее образование (10-11) классы)   </t>
  </si>
  <si>
    <t xml:space="preserve">обучение муниципальной общеобразовательной организацией детей, нуждающихся в длительном лечении, а также детей-инвалидов на дому </t>
  </si>
  <si>
    <t>в разновозрастных группах для воспитанников от двух месяцев до семи лет в сельской местности (воспитанники в возрасте от двух месяцев до одного года, от одного года до трех лет, старше трех лет)</t>
  </si>
  <si>
    <t>Комбинированной направленности в соответствии с общеобразовательной программой дошкольного образования в соответствии с федеральным государственным образовательным стандартом дошкольного образования</t>
  </si>
  <si>
    <t>Оздоровительной направленности (дети с туберкулезной интоксикацией, часто болеющие дети и другие категории детей, нуждающихся в длительном лечении и проведении для них необходимого комплекса специальных лечебно-оздоровительных мероприятий)</t>
  </si>
  <si>
    <t>Всего:</t>
  </si>
  <si>
    <t>обучающиеся на уровне начального общего образования</t>
  </si>
  <si>
    <t>обучающиеся на уровне основного общего образования</t>
  </si>
  <si>
    <t>Прогнозируемая средняя численность обучающихся, получающих образование по общеобразовательным программам начального общего, основного общего, среднего общего образования в муниципальных общеобразовательных организациях в Московской области, за которыми осуществляется присмотр и уход в группах продленного дня</t>
  </si>
  <si>
    <t xml:space="preserve">Прогнозируемая средняя численность педагогических работникам муниципальных общеобразовательных организаций – выпускникам профессиональных образовательных организаций 
или образовательных организаций высшего образования, при условии занятия ими в муниципальных общеобразовательных организациях штатной должности педагогического работника (не менее одной ставки) менее трех лет со дня окончания ими профессиональных образовательных организаций или образовательных организаций высшего образования:
приступивших впервые в год окончания соответствующей образовательной организации к работе в должностях педагогических работников в муниципальных общеобразовательных организациях; призванных в Вооруженные Силы Российской Федерации и приступившим впервые к работе в должностях педагогических работников в муниципальных общеобразовательных организациях непосредственно после прохождения военной службы по призыву в Вооруженных Силах Российской Федерации; приступивших впервые к работе в должностях педагогических работников в муниципальных общеобразовательных организациях после окончания отпуска (части отпуска) по уходу за ребенком до достижения им возраста трех лет, если данные обстоятельства препятствовали началу трудовой деятельности, учитываемая при расчетах объемов расходов бюджета Московской области на 2020 год и на плановый период 2021 и 2022 годов на предоставление субвенций </t>
  </si>
  <si>
    <t>Тип населенного пункта (городской / сельский)</t>
  </si>
  <si>
    <t>1.1</t>
  </si>
  <si>
    <t>1.2</t>
  </si>
  <si>
    <t>1.3</t>
  </si>
  <si>
    <t>Всего по городской местности:</t>
  </si>
  <si>
    <t>Всего по сельской местности:</t>
  </si>
  <si>
    <t>ИТОГ:</t>
  </si>
  <si>
    <t>Х</t>
  </si>
  <si>
    <t>Прогнозируемая численность обучающихся по уровням общего образования, всего:</t>
  </si>
  <si>
    <t>обучение по основным общеобразовательным программам (за исключением инвалидов)</t>
  </si>
  <si>
    <t>обучение по основным общеобразовательным программам (в части инвалидов)</t>
  </si>
  <si>
    <t>воспитанников дошкольных групп муниципальных общеобразовательных организаций с режимом работы полного дня:</t>
  </si>
  <si>
    <t>воспитанников дошкольных групп муниципальных общеобразовательных организаций с режимом работы сокращенного дня</t>
  </si>
  <si>
    <t>воспитанников дошкольных групп муниципальных общеобразовательных организаций с режимом кратковременного пребывания</t>
  </si>
  <si>
    <t>воспитанников дошкольных групп муниципальных общеобразовательных организаций с режимом круглосуточного пребывания</t>
  </si>
  <si>
    <t>по основным обще-образовательным программам (за исключением инвалидов)</t>
  </si>
  <si>
    <t>по основным обще-образовательным программам (в части инвалидов)</t>
  </si>
  <si>
    <t>по адаптированным основным обще-образовательным программам</t>
  </si>
  <si>
    <t>на оплату труда педагогических работников</t>
  </si>
  <si>
    <t>из них:</t>
  </si>
  <si>
    <t>на оплату труда административно-хозяйственных, учебно-вспомогательных и иных работников</t>
  </si>
  <si>
    <t>Наименование муниципальных образований Московской области / муниципальных общеобразовательных организаций</t>
  </si>
  <si>
    <t>начальное общее образование (1–4 классы) с одновременным круглосуточным проживанием в муниципальной общеобразовательной организации, имеющей интернат</t>
  </si>
  <si>
    <t>1.4</t>
  </si>
  <si>
    <t>1.5</t>
  </si>
  <si>
    <t>1.6</t>
  </si>
  <si>
    <t>1.7</t>
  </si>
  <si>
    <t>1.8</t>
  </si>
  <si>
    <t>1.9</t>
  </si>
  <si>
    <t>1.10</t>
  </si>
  <si>
    <t>1.11</t>
  </si>
  <si>
    <t>1.12</t>
  </si>
  <si>
    <t>1.13</t>
  </si>
  <si>
    <t>1.14</t>
  </si>
  <si>
    <t>1.15</t>
  </si>
  <si>
    <t>1.16</t>
  </si>
  <si>
    <t>1.17</t>
  </si>
  <si>
    <t>1.18</t>
  </si>
  <si>
    <t>1.19</t>
  </si>
  <si>
    <t>1.20</t>
  </si>
  <si>
    <t>1.21</t>
  </si>
  <si>
    <t>1.22</t>
  </si>
  <si>
    <t>1.23</t>
  </si>
  <si>
    <t>Муниципальное общеобразовательное учреждение «Средняя общеобразовательная школа № 1»</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</si>
  <si>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</si>
  <si>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 3»</t>
  </si>
  <si>
    <t>Муниципальное общеобразовательное учреждение «Гимназия № 4»</t>
  </si>
  <si>
    <t>Муниципальное общеобразовательное учреждение «Средняя общеобразовательная школа № 5»</t>
  </si>
  <si>
    <t>Муниципальное общеобразовательное учреждение «Лицей № 7»</t>
  </si>
  <si>
    <t>Муниципальное общеобразовательное учреждение «Лицей № 8»</t>
  </si>
  <si>
    <t>Муниципальное общеобразовательное учреждение «Гимназия № 9»</t>
  </si>
  <si>
    <t>Муниципальное общеобразовательное учреждение «Средняя общеобразовательная школа № 11»</t>
  </si>
  <si>
    <t>Муниципальное общеобразовательное учреждение «Средняя общеобразовательная школа № 12 с углубленным изучением иностранного языка»</t>
  </si>
  <si>
    <t>Муниципальное автономное общеобразовательное учреждение «Средняя общеобразовательная школа № 13 с углубленным изучением отдельных предметов»</t>
  </si>
  <si>
    <t>Муниципальное общеобразовательное учреждение «Лицей № 14»</t>
  </si>
  <si>
    <t>Муниципальное общеобразовательное учреждение «Средняя общеобразовательная школа № 15 с углубленным изучением отдельных предметов»</t>
  </si>
  <si>
    <t>Муниципальное общеобразовательное учреждение «Средняя общеобразовательная школа № 16 с углубленным изучением отдельных предметов»</t>
  </si>
  <si>
    <t>Муниципальное общеобразовательное учреждение «Гимназия № 17»</t>
  </si>
  <si>
    <t>Муниципальное общеобразовательное учреждение «Средняя общеобразовательная школа № 18»</t>
  </si>
  <si>
    <t>Муниципальное общеобразовательное учреждение «Средняя общеобразовательная школа № 19»</t>
  </si>
  <si>
    <t>Муниципальное общеобразовательное учреждение «Средняя общеобразовательная школа № 20»</t>
  </si>
  <si>
    <t>Муниципальное общеобразовательное учреждение «Гимназия № 21»</t>
  </si>
  <si>
    <t>Муниципальное общеобразовательное учреждение «Средняя общеобразовательная школа № 22 с углубленным изучением отдельных предметов»</t>
  </si>
  <si>
    <t xml:space="preserve">Муниципальное бюджетное общеобразовательное учреждение «Школа-интернат для детей с ограниченными возможностями здоровья №1 городского округа Электросталь Московской области» </t>
  </si>
  <si>
    <t xml:space="preserve">Муниципальное бюджетное общеобразовательное учреждение "Фрязевская средняя общеобразовательная школа № 41 имени Б.А. Воробьева"  </t>
  </si>
  <si>
    <t>Муниципальное бюджетное общеобразовательное учреждение "Всеволодовская средняя общеобразовательная школа №42"</t>
  </si>
  <si>
    <t>городской</t>
  </si>
  <si>
    <t>сельский</t>
  </si>
  <si>
    <t>Наименование муниципальных образований Московской области / муниципальных дошкольных образовательных организаций</t>
  </si>
  <si>
    <t>Прогнозируемая численность воспитанников дошкольных групп в муниципальных дошкольных образовательных организациях, всего:</t>
  </si>
  <si>
    <t>в муниципальных дошкольных образовательных организациях с режимом работы полного дня:</t>
  </si>
  <si>
    <t>в муниципальных дошкольных образовательных организациях с режимом работы сокращенного дня:</t>
  </si>
  <si>
    <t>в муниципальных дошкольных образовательных организациях с режимом кратковременного пребывания:</t>
  </si>
  <si>
    <t>в муниципальных дошкольных образовательных организациях с режимом круглосуточного пребывания:</t>
  </si>
  <si>
    <t>1.24</t>
  </si>
  <si>
    <t>1.25</t>
  </si>
  <si>
    <t>1.26</t>
  </si>
  <si>
    <t>1.27</t>
  </si>
  <si>
    <t>1.28</t>
  </si>
  <si>
    <t>1.29</t>
  </si>
  <si>
    <t>1.30</t>
  </si>
  <si>
    <t>1.31</t>
  </si>
  <si>
    <t>1.32</t>
  </si>
  <si>
    <t>1.33</t>
  </si>
  <si>
    <t>Муниципальное дошкольное образовательное учреждение «Детский сад № 1 общеразвивающего вида»</t>
  </si>
  <si>
    <t>Муниципальное дошкольное образовательное учреждение «Центр развития ребенка - детский сад № 2»</t>
  </si>
  <si>
    <t>Муниципальное дошкольное образовательное учреждение «Центр развития ребенка – детский сад № 4»</t>
  </si>
  <si>
    <t>Муниципальное дошкольное образовательное учреждение «Центр развития ребенка - детский сад № 5»</t>
  </si>
  <si>
    <t>Муниципальное дошкольное образовательное учреждение «Центр развития ребенка - детский сад № 7»</t>
  </si>
  <si>
    <t>Муниципальное дошкольное образовательное учреждение «Детский сад № 9 общеразвивающего вида»</t>
  </si>
  <si>
    <t>Муниципальное дошкольное образовательное учреждение «Центр развития ребенка - детский сад № 12»</t>
  </si>
  <si>
    <t>Муниципальное дошкольное образовательное учреждение «Детский сад № 17 комбинированного вида»</t>
  </si>
  <si>
    <t>Муниципальное дошкольное образовательное учреждение «Детский сад № 22 комбинированного вида»</t>
  </si>
  <si>
    <t>Муниципальное дошкольное образовательное учреждение «Центр развития ребенка - детский сад № 23»</t>
  </si>
  <si>
    <t>Муниципальное дошкольное образовательное учреждение «Детский сад № 24 комбинированного вида»</t>
  </si>
  <si>
    <t>Муниципальное дошкольное образовательное учреждение «Центр развития ребенка – детский сад № 26»</t>
  </si>
  <si>
    <t>Муниципальное дошкольное образовательное учреждение «Детский сад № 28 общеразвивающего вида»</t>
  </si>
  <si>
    <t>Муниципальное дошкольное образовательное учреждение «Детский сад № 30 общеразвивающего вида»</t>
  </si>
  <si>
    <t>Муниципальное дошкольное образовательное учреждение «Детский сад № 33 комбинированного вида»</t>
  </si>
  <si>
    <t>Муниципальное автономное дошкольное образовательное учреждение «Центр развития ребенка – детский сад № 35»</t>
  </si>
  <si>
    <t>Муниципальное дошкольное образовательное учреждение «Центр развития ребенка – детский сад № 36»</t>
  </si>
  <si>
    <t>Муниципальное дошкольное образовательное учреждение «Детский сад № 37 общеразвивающего вида»</t>
  </si>
  <si>
    <t>Муниципальное дошкольное образовательное учреждение «Детский сад № 38 комбинированного вида»</t>
  </si>
  <si>
    <t>Муниципальное дошкольное образовательное учреждение «Детский сад № 43 комбинированного вида»</t>
  </si>
  <si>
    <t>Муниципальное дошкольное образовательное учреждение «Детский сад № 44 общеразвивающего вида»</t>
  </si>
  <si>
    <t>Муниципальное дошкольное образовательное учреждение «Центр развития ребенка -детский сад № 46»</t>
  </si>
  <si>
    <t>Муниципальное дошкольное образовательное учреждение «Центр развития ребенка - детский сад № 47»</t>
  </si>
  <si>
    <t>Муниципальное дошкольное образовательное учреждение «Детский сад № 50 общеразвивающего вида»</t>
  </si>
  <si>
    <t>Муниципальное дошкольное образовательное учреждение «Центр развития ребенка - детский сад № 51»</t>
  </si>
  <si>
    <t>Муниципальное дошкольное образовательное учреждение «Детский сад № 53 общеразвивающего вида»</t>
  </si>
  <si>
    <t>Муниципальное дошкольное образовательное учреждение «Детский сад № 55 общеразвивающего вида»</t>
  </si>
  <si>
    <t>Муниципальное дошкольное образовательное учреждение «Детский сад № 56 общеразвивающего вида»</t>
  </si>
  <si>
    <t>Муниципальное дошкольное образовательное учреждение «Детский сад № 59 общеразвивающего вида»</t>
  </si>
  <si>
    <t>Муниципальное дошкольное образовательное учреждение «Детский сад № 63 общеразвивающего вида»</t>
  </si>
  <si>
    <t>Муниципальное дошкольное образовательное учреждение «Центр развития ребенка - детский сад № 65»</t>
  </si>
  <si>
    <t>Муниципальное бюджетное дошкольное образовательное учреждение "Детский сад № 87"</t>
  </si>
  <si>
    <t>Муниципальное бюджетное дошкольное образовательное учреждение "Детский сад № 99"</t>
  </si>
  <si>
    <t>Наименование муниципальных образований Московской области / частных общеобразовательных организаций</t>
  </si>
  <si>
    <t>Прогнозируемая средняя численность обучающихся, получающих образование по дополнительным общеразвивающим программам в частных общеобразовательных организациях в Московской области</t>
  </si>
  <si>
    <t>Прогнозируемая средняя численность обучающихся, получающих образование по общеобразовательным программам начального общего, основного общего, среднего общего образования в частных общеобразовательных организациях в Московской области, за которыми осуществляется присмотр и уход в группах продленного дня</t>
  </si>
  <si>
    <t xml:space="preserve">обучение частной общеобразовательной организацией детей, нуждающихся в длительном лечении, а также детей-инвалидов на дому </t>
  </si>
  <si>
    <t>воспитанников дошкольных групп частных общеобразовательных организаций с режимом работы полного дня:</t>
  </si>
  <si>
    <t>воспитанников дошкольных групп частных общеобразовательных организаций с режимом работы сокращенного дня</t>
  </si>
  <si>
    <t>воспитанников дошкольных групп частных общеобразовательных организаций с режимом кратковременного пребывания</t>
  </si>
  <si>
    <t>воспитанников дошкольных групп частных общеобразовательных организаций с режимом круглосуточного пребывания</t>
  </si>
  <si>
    <t>начальное общее образование (1–4 классы) 
с одновременным круглосуточным проживанием в частной обще-образовательной организации, имеющей интернат</t>
  </si>
  <si>
    <t>основное общее образование (5–9 классы) 
с одновременным круглосуточным проживанием в частной обще-образовательной организации, имеющей интернат</t>
  </si>
  <si>
    <t>среднее общее образование (10–11 классы) 
с одновременным круглосуточным проживанием в частной обще-образовательной организации, имеющей интернат</t>
  </si>
  <si>
    <t>начальное общее образование (1–4 классы) с одновременным круглосуточным проживанием в частной общеобразовательной организации, имеющей интернат</t>
  </si>
  <si>
    <t>по адаптированным основным общеобразовательным программам</t>
  </si>
  <si>
    <r>
      <rPr>
        <sz val="14"/>
        <rFont val="Times New Roman"/>
        <family val="1"/>
        <charset val="204"/>
      </rPr>
      <t>Автономная некоммерческая общеобразовательная организация "Школа "Атон"</t>
    </r>
  </si>
  <si>
    <r>
      <rPr>
        <sz val="14"/>
        <rFont val="Times New Roman"/>
        <family val="1"/>
        <charset val="204"/>
      </rPr>
      <t>Частное общеобразовательное учреждение "Православная классическая гимназия имени Андрея Рублева"</t>
    </r>
  </si>
  <si>
    <t>Наименование муниципальных образований Московской области / частных дошкольных образовательных организаций</t>
  </si>
  <si>
    <t>Прогнозируемая численность воспитанников дошкольных групп в частных дошкольных образовательных организациях, всего:</t>
  </si>
  <si>
    <t>в частных дошкольных образовательных организациях с режимом работы полного дня:</t>
  </si>
  <si>
    <t>в частных дошкольных образовательных организациях с режимом работы сокращенного дня:</t>
  </si>
  <si>
    <t>в частных дошкольных образовательных организациях с режимом кратковременного пребывания:</t>
  </si>
  <si>
    <t>в частных дошкольных образовательных организациях с режимом круглосуточного пребывания:</t>
  </si>
  <si>
    <r>
      <rPr>
        <sz val="14"/>
        <rFont val="Times New Roman"/>
        <family val="1"/>
        <charset val="204"/>
      </rPr>
      <t>Частное дошкольное образовательное учреждение "Православный детский сад в честь праведного Симеона Богоприимца"</t>
    </r>
  </si>
  <si>
    <t>обучающиеся на уровне среднего общего образования</t>
  </si>
  <si>
    <t xml:space="preserve">Прогнозируемая среднегодовая численность обучающихся, работников в муниципальных общеобразовательных учреждениях городского округа Электросталь Московской области, а также информация об объемах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начального общего, основного общего, среднего общего образования в муниципальных общеобразовательных организациях в Московской области, обеспечение дополнительного образования детей в муниципальных общеобразовательных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 (далее - субвенция) в части оплаты труда педагогических работников; административно-хозяйственных, учебно-вспомогательных и иных работников, осуществляющих вспомогательные функции, учитываемые при расчетах объемов расходов бюджета Московской области на 2020 год и плановый период 2021 и 2022 годов на предоставление субвенций </t>
  </si>
  <si>
    <t xml:space="preserve">Прогнозируемая средняя численность обучающихся в период с 1 января 2020 года по 31 августа 2020 года, получающих образование по дополнительным общеразвивающим программам </t>
  </si>
  <si>
    <t>Прогнозируемая средняя численность обучающихся в период с 1 сентября 2020 года по 31 декабря 2020 года, получающих образование по дополнительным общеразвивающим программам</t>
  </si>
  <si>
    <t>Информация о об объеме фактических расходов за счет средств субвенции в части затрат на оплату труда педагогических работников, административно-хозяйственных, учебно-вспомогательных и иных работников, осуществляющих вспомогательные функции, муниципальной общеобразовательной организации в Московской области на 2019 год (тыс. руб.)</t>
  </si>
  <si>
    <t xml:space="preserve">Прогнозируемая средняя численность педагогических работников в период с 1 сентября 2020 года по 31 декабря 2020 года и плановый период 2021 и 2022 годов, осуществляющих функции классного руководителя в муниципальных общеобразовательных организациях </t>
  </si>
  <si>
    <t>Фактическая за 2019 финансовый год среднегодовая численность обучающихся в муниципальной общеобразовательной организации</t>
  </si>
  <si>
    <t>Отметка о малокомплектной муниципальной общеобразовательной организации</t>
  </si>
  <si>
    <t>Прогнозируемая среднегодовая численность воспитанников в муниципальных дошкольных 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и плановый период 2021 и 2022 годов на предоставление субвенций из бюджета Московской области бюджетам муниципальных образований Московской области на финансовое обеспечение государственных гарантий реализации прав граждан на получение общедоступного и бесплатного дошкольного образования в муниципальных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</si>
  <si>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Прогнозируемая среднегодовая численность обучающихся в частных общеобразовательных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и плановый период 2021 и 2022 годов на предоставление субвенций бюджетам муниципальных образований Московской области на финансовое обеспечение получения гражданами дошкольного, начального общего, основного общего, среднего общего образования в частных общеобразовательных организациях в Московской области, осуществляющих образовательную деятельность по имеющим государственную аккредитацию основным общеобразовательным программам,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</si>
  <si>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Информация о об объеме фактических расходов за счет средств субвенции в части затрат на оплату труда педагогических работников, административно-хозяйственных, учебно-вспомогательных и иных работников, осуществляющих вспомогательные функции, частной общеобразовательной организации в Московской области на 2019 год (тыс. руб.)</t>
  </si>
  <si>
    <t>Прогнозируемая среднегодовая численность воспитанников в частных дошкольных образовательных учреждениях городского округа Электросталь Московской области, учитываемая при расчетах объемов расходов бюджета Московской области на 2020 год и плановый период 2021 и 2022 годов на предоставление субвенций бюджетам муниципальных образований Московской области на финансовое обеспечение получения гражданами дошкольного образования в частных дошкольных образовательных организациях в Московской области, включая расходы на оплату труда, приобретение учебников и учебных пособий, средств обучения, игр, игрушек (за исключением расходов на содержание зданий и оплату коммунальных услуг)</t>
  </si>
  <si>
    <t>наш прогноз с 01.09.2020</t>
  </si>
  <si>
    <t>».</t>
  </si>
  <si>
    <t xml:space="preserve">Приложение №1
к Постановлению Администрации
городского округа Электросталь Московской области 
от 22.05.2020 № 326/5                                                                                                                            «УТВЕРЖДЕНА  Постановлением Администрации                                                       
городского округа Электросталь Московской области от 04.03.2020 № 144/3                                   </t>
  </si>
  <si>
    <t xml:space="preserve">Приложение №2
к Постановлению Администрации
городского округа Электросталь Московской области 
от 22.05.2020 № 326/5                                        «УТВЕРЖДЕНО Постановлением Администрации
городского округа Электросталь Московской области 
от 04.03.2020 № 144/3                                   </t>
  </si>
  <si>
    <t xml:space="preserve">Приложение №3
к Постановлению Администрации
городского округа Электросталь Московской области 
от 22.05.2020 № 326/5                                                                                              «УТВЕРЖДЕНО Постановлением Администрации
городского округа Электросталь Московской области 
от 04.03.2020 № 144/3                                   </t>
  </si>
  <si>
    <t xml:space="preserve">Приложение №4
к Постановлению Администрации
городского округа Электросталь Московской области 
от 22.05.2020 № 326/5
«УТВЕРЖДЕНО Постановлением Администрации
городского округа Электросталь Московской области 
от 04.03.2020 № 144/3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</si>
</sst>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р_._-;\-* #,##0.00_р_._-;_-* &quot;-&quot;??_р_._-;_-@_-"/>
    <numFmt numFmtId="165" formatCode="#,##0.0"/>
    <numFmt numFmtId="166" formatCode="#,##0_р_."/>
  </numFmts>
  <fonts count="26" x14ac:knownFonts="1">
    <font>
      <sz val="11"/>
      <color theme="1"/>
      <name val="Calibri"/>
      <family val="2"/>
      <charset val="204"/>
      <scheme val="minor"/>
    </font>
    <font>
      <sz val="10"/>
      <name val="Arial"/>
      <family val="2"/>
      <charset val="204"/>
    </font>
    <font>
      <sz val="11"/>
      <color indexed="8"/>
      <name val="Calibri"/>
      <family val="2"/>
      <charset val="204"/>
    </font>
    <font>
      <sz val="12"/>
      <name val="Times New Roman"/>
      <family val="1"/>
      <charset val="204"/>
    </font>
    <font>
      <sz val="11"/>
      <name val="Times New Roman"/>
      <family val="1"/>
      <charset val="204"/>
    </font>
    <font>
      <sz val="14"/>
      <name val="Times New Roman"/>
      <family val="1"/>
      <charset val="204"/>
    </font>
    <font>
      <sz val="14"/>
      <name val="Arial Cyr"/>
      <charset val="204"/>
    </font>
    <font>
      <sz val="16"/>
      <name val="Times New Roman"/>
      <family val="1"/>
      <charset val="204"/>
    </font>
    <font>
      <sz val="20"/>
      <color indexed="8"/>
      <name val="Times New Roman"/>
      <family val="1"/>
      <charset val="204"/>
    </font>
    <font>
      <sz val="10"/>
      <name val="Arial Cyr"/>
      <charset val="204"/>
    </font>
    <font>
      <b/>
      <sz val="16"/>
      <color indexed="8"/>
      <name val="Times New Roman"/>
      <family val="1"/>
      <charset val="204"/>
    </font>
    <font>
      <sz val="16"/>
      <color indexed="8"/>
      <name val="Times New Roman"/>
      <family val="1"/>
      <charset val="204"/>
    </font>
    <font>
      <b/>
      <sz val="12"/>
      <name val="Times New Roman"/>
      <family val="1"/>
      <charset val="204"/>
    </font>
    <font>
      <sz val="10"/>
      <name val="Helv"/>
      <charset val="204"/>
    </font>
    <font>
      <sz val="11"/>
      <color theme="1"/>
      <name val="Calibri"/>
      <family val="2"/>
      <charset val="204"/>
      <scheme val="minor"/>
    </font>
    <font>
      <b/>
      <sz val="14"/>
      <name val="Times New Roman"/>
      <family val="1"/>
      <charset val="204"/>
    </font>
    <font>
      <b/>
      <sz val="14"/>
      <color theme="1"/>
      <name val="Times New Roman"/>
      <family val="1"/>
      <charset val="204"/>
    </font>
    <font>
      <sz val="14"/>
      <color rgb="FF000000"/>
      <name val="Times New Roman"/>
      <family val="1"/>
      <charset val="204"/>
    </font>
    <font>
      <b/>
      <sz val="16"/>
      <name val="Times New Roman"/>
      <family val="1"/>
      <charset val="204"/>
    </font>
    <font>
      <sz val="20"/>
      <name val="Times New Roman"/>
      <family val="1"/>
      <charset val="204"/>
    </font>
    <font>
      <sz val="16"/>
      <name val="Arial Cyr"/>
      <charset val="204"/>
    </font>
    <font>
      <sz val="16"/>
      <color rgb="FF000000"/>
      <name val="Times New Roman"/>
      <family val="1"/>
      <charset val="204"/>
    </font>
    <font>
      <b/>
      <sz val="16"/>
      <color theme="1"/>
      <name val="Times New Roman"/>
      <family val="1"/>
      <charset val="204"/>
    </font>
    <font>
      <sz val="30"/>
      <name val="Times New Roman"/>
      <family val="1"/>
      <charset val="204"/>
    </font>
    <font>
      <sz val="24"/>
      <name val="Times New Roman"/>
      <family val="1"/>
      <charset val="204"/>
    </font>
    <font>
      <sz val="22"/>
      <name val="Times New Roman"/>
      <family val="1"/>
      <charset val="204"/>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s>
  <cellStyleXfs count="23">
    <xf numFmtId="0" fontId="0" fillId="0" borderId="0"/>
    <xf numFmtId="0" fontId="2" fillId="0" borderId="0"/>
    <xf numFmtId="0" fontId="9" fillId="0" borderId="0"/>
    <xf numFmtId="0" fontId="13" fillId="0" borderId="0"/>
    <xf numFmtId="164" fontId="9" fillId="0" borderId="0" applyFont="0" applyFill="0" applyBorder="0" applyAlignment="0" applyProtection="0"/>
    <xf numFmtId="0" fontId="1" fillId="0" borderId="0"/>
    <xf numFmtId="0" fontId="1" fillId="0" borderId="0"/>
    <xf numFmtId="0" fontId="9" fillId="0" borderId="0"/>
    <xf numFmtId="0" fontId="9" fillId="0" borderId="0"/>
    <xf numFmtId="0" fontId="9" fillId="0" borderId="0"/>
    <xf numFmtId="0" fontId="9" fillId="0" borderId="0"/>
    <xf numFmtId="0" fontId="14" fillId="0" borderId="0"/>
    <xf numFmtId="0" fontId="2" fillId="0" borderId="0"/>
    <xf numFmtId="0" fontId="2" fillId="0" borderId="0"/>
    <xf numFmtId="0" fontId="14" fillId="0" borderId="0"/>
    <xf numFmtId="0" fontId="14" fillId="0" borderId="0"/>
    <xf numFmtId="0" fontId="14" fillId="0" borderId="0"/>
    <xf numFmtId="0" fontId="2" fillId="0" borderId="0"/>
    <xf numFmtId="0" fontId="2" fillId="0" borderId="0"/>
    <xf numFmtId="0" fontId="9" fillId="0" borderId="0"/>
    <xf numFmtId="0" fontId="9" fillId="0" borderId="0"/>
    <xf numFmtId="0" fontId="13" fillId="0" borderId="0"/>
    <xf numFmtId="164" fontId="9" fillId="0" borderId="0" applyFont="0" applyFill="0" applyBorder="0" applyAlignment="0" applyProtection="0"/>
  </cellStyleXfs>
  <cellXfs count="110">
    <xf numFmtId="0" fontId="0" fillId="0" borderId="0" xfId="0"/>
    <xf numFmtId="3" fontId="3" fillId="0" borderId="0" xfId="0" applyNumberFormat="1" applyFont="1" applyFill="1" applyAlignment="1">
      <alignment horizontal="center" vertical="center"/>
    </xf>
    <xf numFmtId="3" fontId="4" fillId="0" borderId="0" xfId="0" applyNumberFormat="1" applyFont="1" applyFill="1" applyAlignment="1">
      <alignment horizontal="center" vertical="center"/>
    </xf>
    <xf numFmtId="0" fontId="6" fillId="0" borderId="0" xfId="0" applyFont="1" applyFill="1" applyAlignment="1">
      <alignment vertical="center"/>
    </xf>
    <xf numFmtId="0" fontId="8" fillId="0" borderId="0" xfId="1" applyFont="1" applyFill="1" applyBorder="1" applyAlignment="1">
      <alignment vertical="center" wrapText="1"/>
    </xf>
    <xf numFmtId="3" fontId="5" fillId="0" borderId="0" xfId="2" applyNumberFormat="1" applyFont="1" applyFill="1" applyBorder="1" applyAlignment="1">
      <alignment vertical="center" wrapText="1"/>
    </xf>
    <xf numFmtId="0" fontId="10" fillId="0" borderId="0" xfId="1" applyFont="1" applyFill="1" applyBorder="1" applyAlignment="1">
      <alignment horizontal="center" vertical="center" wrapText="1"/>
    </xf>
    <xf numFmtId="0" fontId="11" fillId="0" borderId="0" xfId="1" applyFont="1" applyFill="1" applyBorder="1" applyAlignment="1">
      <alignment horizontal="right" vertical="center" wrapText="1"/>
    </xf>
    <xf numFmtId="3" fontId="5" fillId="0" borderId="5" xfId="2" applyNumberFormat="1" applyFont="1" applyFill="1" applyBorder="1" applyAlignment="1">
      <alignment vertical="center" wrapText="1"/>
    </xf>
    <xf numFmtId="3" fontId="5" fillId="0" borderId="0" xfId="0" applyNumberFormat="1" applyFont="1" applyFill="1" applyAlignment="1">
      <alignment horizontal="center" vertical="center" wrapText="1"/>
    </xf>
    <xf numFmtId="3" fontId="3" fillId="0" borderId="0" xfId="0" applyNumberFormat="1" applyFont="1" applyFill="1" applyAlignment="1">
      <alignment horizontal="center" vertical="center" wrapText="1"/>
    </xf>
    <xf numFmtId="3" fontId="4" fillId="0" borderId="0" xfId="0" applyNumberFormat="1" applyFont="1" applyFill="1" applyAlignment="1">
      <alignment horizontal="center" vertical="center" wrapText="1"/>
    </xf>
    <xf numFmtId="3" fontId="4" fillId="0" borderId="0" xfId="0" applyNumberFormat="1" applyFont="1" applyFill="1" applyBorder="1" applyAlignment="1">
      <alignment horizontal="center" vertical="center" wrapText="1"/>
    </xf>
    <xf numFmtId="3" fontId="4" fillId="0" borderId="0" xfId="0" applyNumberFormat="1" applyFont="1" applyFill="1" applyBorder="1" applyAlignment="1">
      <alignment horizontal="center" vertical="center"/>
    </xf>
    <xf numFmtId="0" fontId="7" fillId="0" borderId="0" xfId="3" applyFont="1" applyFill="1" applyBorder="1" applyAlignment="1">
      <alignment vertical="center"/>
    </xf>
    <xf numFmtId="165" fontId="16" fillId="0" borderId="1" xfId="0" applyNumberFormat="1" applyFont="1" applyFill="1" applyBorder="1" applyAlignment="1">
      <alignment horizontal="left" vertical="center" wrapText="1"/>
    </xf>
    <xf numFmtId="165" fontId="15" fillId="0" borderId="1" xfId="0" applyNumberFormat="1" applyFont="1" applyFill="1" applyBorder="1" applyAlignment="1" applyProtection="1">
      <alignment horizontal="center" vertical="center" wrapText="1"/>
      <protection locked="0"/>
    </xf>
    <xf numFmtId="165" fontId="15"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wrapText="1"/>
    </xf>
    <xf numFmtId="3" fontId="15" fillId="0" borderId="1" xfId="0" applyNumberFormat="1" applyFont="1" applyFill="1" applyBorder="1" applyAlignment="1">
      <alignment horizontal="center" vertical="center"/>
    </xf>
    <xf numFmtId="165" fontId="12" fillId="0" borderId="0" xfId="0" applyNumberFormat="1" applyFont="1" applyFill="1" applyAlignment="1">
      <alignment horizontal="center" vertical="center"/>
    </xf>
    <xf numFmtId="165" fontId="15" fillId="0" borderId="1" xfId="0" applyNumberFormat="1" applyFont="1" applyFill="1" applyBorder="1" applyAlignment="1" applyProtection="1">
      <alignment horizontal="left" vertical="center" wrapText="1"/>
      <protection locked="0"/>
    </xf>
    <xf numFmtId="165" fontId="16" fillId="0" borderId="1"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3" fontId="7" fillId="0" borderId="0" xfId="0" applyNumberFormat="1" applyFont="1" applyFill="1" applyAlignment="1">
      <alignment horizontal="right" vertical="center"/>
    </xf>
    <xf numFmtId="3"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166" fontId="5" fillId="0" borderId="1" xfId="0" applyNumberFormat="1" applyFont="1" applyFill="1" applyBorder="1" applyAlignment="1" applyProtection="1">
      <alignment horizontal="left" vertical="center" wrapText="1"/>
      <protection locked="0"/>
    </xf>
    <xf numFmtId="0" fontId="17" fillId="0" borderId="14" xfId="0" applyFont="1" applyFill="1" applyBorder="1" applyAlignment="1">
      <alignment horizontal="left" vertical="center" wrapText="1"/>
    </xf>
    <xf numFmtId="165" fontId="18" fillId="0" borderId="1" xfId="0" applyNumberFormat="1" applyFont="1" applyFill="1" applyBorder="1" applyAlignment="1">
      <alignment horizontal="center" vertical="center" wrapText="1"/>
    </xf>
    <xf numFmtId="165" fontId="7" fillId="0" borderId="1" xfId="0" applyNumberFormat="1" applyFont="1" applyFill="1" applyBorder="1" applyAlignment="1">
      <alignment horizontal="center" vertical="center" wrapText="1"/>
    </xf>
    <xf numFmtId="3" fontId="7" fillId="0" borderId="1" xfId="0" applyNumberFormat="1" applyFont="1" applyFill="1" applyBorder="1" applyAlignment="1">
      <alignment horizontal="center" vertical="center" wrapText="1"/>
    </xf>
    <xf numFmtId="165" fontId="18" fillId="0" borderId="1" xfId="0" applyNumberFormat="1" applyFont="1" applyFill="1" applyBorder="1" applyAlignment="1">
      <alignment horizontal="center" vertical="center"/>
    </xf>
    <xf numFmtId="3" fontId="18" fillId="0" borderId="1" xfId="0" applyNumberFormat="1" applyFont="1" applyFill="1" applyBorder="1" applyAlignment="1">
      <alignment horizontal="center" vertical="center"/>
    </xf>
    <xf numFmtId="3" fontId="19" fillId="0" borderId="0" xfId="0" applyNumberFormat="1" applyFont="1" applyFill="1" applyAlignment="1">
      <alignment horizontal="center" vertical="center"/>
    </xf>
    <xf numFmtId="165" fontId="18" fillId="0" borderId="0" xfId="3" applyNumberFormat="1" applyFont="1" applyFill="1" applyBorder="1" applyAlignment="1">
      <alignment vertical="center"/>
    </xf>
    <xf numFmtId="0" fontId="19" fillId="0" borderId="0" xfId="0" applyFont="1" applyFill="1" applyAlignment="1">
      <alignment vertical="center"/>
    </xf>
    <xf numFmtId="3" fontId="7" fillId="0" borderId="0" xfId="0" applyNumberFormat="1" applyFont="1" applyFill="1" applyAlignment="1">
      <alignment horizontal="center" vertical="center"/>
    </xf>
    <xf numFmtId="3" fontId="19" fillId="0" borderId="0" xfId="0" applyNumberFormat="1" applyFont="1" applyFill="1" applyAlignment="1">
      <alignment vertical="center"/>
    </xf>
    <xf numFmtId="0" fontId="20" fillId="0" borderId="0" xfId="0" applyFont="1" applyFill="1" applyAlignment="1">
      <alignment vertical="center"/>
    </xf>
    <xf numFmtId="3" fontId="19" fillId="0" borderId="0" xfId="0" applyNumberFormat="1" applyFont="1" applyFill="1" applyAlignment="1">
      <alignment horizontal="right" vertical="center"/>
    </xf>
    <xf numFmtId="49" fontId="7" fillId="0" borderId="1" xfId="0" applyNumberFormat="1" applyFont="1" applyFill="1" applyBorder="1" applyAlignment="1">
      <alignment horizontal="center" vertical="center" wrapText="1"/>
    </xf>
    <xf numFmtId="166" fontId="7" fillId="0" borderId="1" xfId="0" applyNumberFormat="1" applyFont="1" applyFill="1" applyBorder="1" applyAlignment="1" applyProtection="1">
      <alignment horizontal="left" vertical="center" wrapText="1"/>
      <protection locked="0"/>
    </xf>
    <xf numFmtId="0" fontId="21" fillId="0" borderId="14" xfId="0" applyFont="1" applyFill="1" applyBorder="1" applyAlignment="1">
      <alignment horizontal="left" vertical="center" wrapText="1"/>
    </xf>
    <xf numFmtId="0" fontId="7" fillId="0" borderId="14" xfId="0" applyFont="1" applyFill="1" applyBorder="1" applyAlignment="1">
      <alignment horizontal="left" vertical="center" wrapText="1"/>
    </xf>
    <xf numFmtId="165" fontId="22" fillId="0" borderId="1" xfId="0" applyNumberFormat="1" applyFont="1" applyFill="1" applyBorder="1" applyAlignment="1">
      <alignment horizontal="left" vertical="center" wrapText="1"/>
    </xf>
    <xf numFmtId="165" fontId="22" fillId="0" borderId="1" xfId="0" applyNumberFormat="1" applyFont="1" applyFill="1" applyBorder="1" applyAlignment="1">
      <alignment horizontal="center" vertical="center" wrapText="1"/>
    </xf>
    <xf numFmtId="165" fontId="18" fillId="0" borderId="1" xfId="0" applyNumberFormat="1" applyFont="1" applyFill="1" applyBorder="1" applyAlignment="1" applyProtection="1">
      <alignment horizontal="left" vertical="center" wrapText="1"/>
      <protection locked="0"/>
    </xf>
    <xf numFmtId="165" fontId="18" fillId="0" borderId="1" xfId="0" applyNumberFormat="1" applyFont="1" applyFill="1" applyBorder="1" applyAlignment="1" applyProtection="1">
      <alignment horizontal="center" vertical="center" wrapText="1"/>
      <protection locked="0"/>
    </xf>
    <xf numFmtId="0" fontId="20" fillId="0" borderId="0" xfId="0" applyFont="1" applyFill="1" applyAlignment="1">
      <alignment horizontal="center" vertical="center"/>
    </xf>
    <xf numFmtId="0" fontId="23" fillId="0" borderId="0" xfId="0" applyFont="1" applyFill="1" applyAlignment="1">
      <alignment vertical="center" wrapText="1"/>
    </xf>
    <xf numFmtId="165" fontId="5" fillId="0" borderId="1" xfId="0" applyNumberFormat="1" applyFont="1" applyFill="1" applyBorder="1" applyAlignment="1">
      <alignment horizontal="center" vertical="center"/>
    </xf>
    <xf numFmtId="3" fontId="7" fillId="0" borderId="0" xfId="0" applyNumberFormat="1" applyFont="1" applyFill="1" applyAlignment="1">
      <alignment horizontal="center" vertical="center" wrapText="1"/>
    </xf>
    <xf numFmtId="3" fontId="7" fillId="0" borderId="0" xfId="0" applyNumberFormat="1" applyFont="1" applyFill="1" applyBorder="1" applyAlignment="1">
      <alignment horizontal="center" vertical="center" wrapText="1"/>
    </xf>
    <xf numFmtId="165" fontId="18" fillId="0" borderId="0" xfId="0" applyNumberFormat="1" applyFont="1" applyFill="1" applyAlignment="1">
      <alignment horizontal="center" vertical="center"/>
    </xf>
    <xf numFmtId="165" fontId="7" fillId="0" borderId="0" xfId="0"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23" fillId="0" borderId="0" xfId="0" applyNumberFormat="1" applyFont="1" applyFill="1" applyAlignment="1">
      <alignment horizontal="left" vertical="center"/>
    </xf>
    <xf numFmtId="3" fontId="24" fillId="0" borderId="0" xfId="0" applyNumberFormat="1" applyFont="1" applyFill="1" applyAlignment="1">
      <alignment horizontal="left" vertical="center"/>
    </xf>
    <xf numFmtId="0" fontId="19" fillId="0" borderId="0" xfId="0" applyFont="1" applyFill="1" applyAlignment="1">
      <alignment horizontal="right" vertical="center"/>
    </xf>
    <xf numFmtId="0" fontId="8" fillId="0" borderId="0" xfId="1" applyFont="1" applyFill="1" applyBorder="1" applyAlignment="1">
      <alignment horizontal="center" vertical="center" wrapText="1"/>
    </xf>
    <xf numFmtId="0" fontId="25" fillId="0" borderId="0" xfId="0" applyFont="1" applyFill="1" applyAlignment="1">
      <alignment horizontal="left" vertical="center" wrapText="1"/>
    </xf>
    <xf numFmtId="3" fontId="5" fillId="0" borderId="6" xfId="2" applyNumberFormat="1" applyFont="1" applyFill="1" applyBorder="1" applyAlignment="1">
      <alignment horizontal="center" vertical="center" wrapText="1"/>
    </xf>
    <xf numFmtId="3" fontId="5" fillId="0" borderId="7" xfId="2" applyNumberFormat="1" applyFont="1" applyFill="1" applyBorder="1" applyAlignment="1">
      <alignment horizontal="center" vertical="center" wrapText="1"/>
    </xf>
    <xf numFmtId="3" fontId="5" fillId="0" borderId="8" xfId="2" applyNumberFormat="1" applyFont="1" applyFill="1" applyBorder="1" applyAlignment="1">
      <alignment horizontal="center" vertical="center" wrapText="1"/>
    </xf>
    <xf numFmtId="3" fontId="5" fillId="0" borderId="1" xfId="2" applyNumberFormat="1" applyFont="1" applyFill="1" applyBorder="1" applyAlignment="1">
      <alignment horizontal="center" vertical="center" wrapText="1"/>
    </xf>
    <xf numFmtId="3" fontId="5" fillId="0" borderId="9" xfId="2" applyNumberFormat="1" applyFont="1" applyFill="1" applyBorder="1" applyAlignment="1">
      <alignment horizontal="center" vertical="center" wrapText="1"/>
    </xf>
    <xf numFmtId="3" fontId="5" fillId="0" borderId="10" xfId="2" applyNumberFormat="1" applyFont="1" applyFill="1" applyBorder="1" applyAlignment="1">
      <alignment horizontal="center" vertical="center" wrapText="1"/>
    </xf>
    <xf numFmtId="3" fontId="5" fillId="0" borderId="11" xfId="2" applyNumberFormat="1" applyFont="1" applyFill="1" applyBorder="1" applyAlignment="1">
      <alignment horizontal="center" vertical="center" wrapText="1"/>
    </xf>
    <xf numFmtId="3" fontId="5" fillId="0" borderId="15" xfId="2" applyNumberFormat="1" applyFont="1" applyFill="1" applyBorder="1" applyAlignment="1">
      <alignment horizontal="center" vertical="center" wrapText="1"/>
    </xf>
    <xf numFmtId="3" fontId="5" fillId="0" borderId="0" xfId="2" applyNumberFormat="1" applyFont="1" applyFill="1" applyBorder="1" applyAlignment="1">
      <alignment horizontal="center" vertical="center" wrapText="1"/>
    </xf>
    <xf numFmtId="3" fontId="5" fillId="0" borderId="16" xfId="2" applyNumberFormat="1" applyFont="1" applyFill="1" applyBorder="1" applyAlignment="1">
      <alignment horizontal="center" vertical="center" wrapText="1"/>
    </xf>
    <xf numFmtId="3" fontId="5" fillId="0" borderId="12" xfId="2" applyNumberFormat="1" applyFont="1" applyFill="1" applyBorder="1" applyAlignment="1">
      <alignment horizontal="center" vertical="center" wrapText="1"/>
    </xf>
    <xf numFmtId="3" fontId="5" fillId="0" borderId="5" xfId="2" applyNumberFormat="1" applyFont="1" applyFill="1" applyBorder="1" applyAlignment="1">
      <alignment horizontal="center" vertical="center" wrapText="1"/>
    </xf>
    <xf numFmtId="3" fontId="5" fillId="0" borderId="13" xfId="2" applyNumberFormat="1" applyFont="1" applyFill="1" applyBorder="1" applyAlignment="1">
      <alignment horizontal="center" vertical="center" wrapText="1"/>
    </xf>
    <xf numFmtId="3" fontId="5" fillId="0" borderId="2" xfId="0" applyNumberFormat="1" applyFont="1" applyFill="1" applyBorder="1" applyAlignment="1">
      <alignment horizontal="center" vertical="center" wrapText="1"/>
    </xf>
    <xf numFmtId="3" fontId="5" fillId="0" borderId="4" xfId="0" applyNumberFormat="1" applyFont="1" applyFill="1" applyBorder="1" applyAlignment="1">
      <alignment horizontal="center" vertical="center" wrapText="1"/>
    </xf>
    <xf numFmtId="3" fontId="5" fillId="0" borderId="3"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 xfId="0" applyFont="1" applyFill="1" applyBorder="1" applyAlignment="1">
      <alignment horizontal="center" vertical="center" wrapText="1"/>
    </xf>
    <xf numFmtId="3" fontId="5" fillId="0" borderId="9" xfId="0" applyNumberFormat="1" applyFont="1" applyFill="1" applyBorder="1" applyAlignment="1">
      <alignment horizontal="center" vertical="center" wrapText="1"/>
    </xf>
    <xf numFmtId="3" fontId="5" fillId="0" borderId="11" xfId="0" applyNumberFormat="1" applyFont="1" applyFill="1" applyBorder="1" applyAlignment="1">
      <alignment horizontal="center" vertical="center" wrapText="1"/>
    </xf>
    <xf numFmtId="3" fontId="5" fillId="0" borderId="15" xfId="0" applyNumberFormat="1" applyFont="1" applyFill="1" applyBorder="1" applyAlignment="1">
      <alignment horizontal="center" vertical="center" wrapText="1"/>
    </xf>
    <xf numFmtId="3" fontId="5" fillId="0" borderId="16" xfId="0" applyNumberFormat="1" applyFont="1" applyFill="1" applyBorder="1" applyAlignment="1">
      <alignment horizontal="center" vertical="center" wrapText="1"/>
    </xf>
    <xf numFmtId="3" fontId="5" fillId="0" borderId="12" xfId="0" applyNumberFormat="1" applyFont="1" applyFill="1" applyBorder="1" applyAlignment="1">
      <alignment horizontal="center" vertical="center" wrapText="1"/>
    </xf>
    <xf numFmtId="3" fontId="5" fillId="0" borderId="13"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3" fontId="5" fillId="0" borderId="7" xfId="0" applyNumberFormat="1" applyFont="1" applyFill="1" applyBorder="1" applyAlignment="1">
      <alignment horizontal="center" vertical="center" wrapText="1"/>
    </xf>
    <xf numFmtId="3" fontId="5" fillId="0" borderId="8"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textRotation="90" wrapText="1"/>
    </xf>
    <xf numFmtId="3" fontId="5"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3" fontId="3" fillId="0" borderId="1" xfId="0" applyNumberFormat="1" applyFont="1" applyFill="1" applyBorder="1" applyAlignment="1">
      <alignment horizontal="center" vertical="center" wrapText="1"/>
    </xf>
    <xf numFmtId="3" fontId="5" fillId="0" borderId="1" xfId="0" applyNumberFormat="1" applyFont="1" applyFill="1" applyBorder="1" applyAlignment="1">
      <alignment horizontal="center" vertical="center"/>
    </xf>
    <xf numFmtId="3" fontId="5" fillId="0" borderId="1" xfId="1" applyNumberFormat="1"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3" fontId="5" fillId="0" borderId="2" xfId="0" applyNumberFormat="1" applyFont="1" applyFill="1" applyBorder="1" applyAlignment="1">
      <alignment horizontal="center" vertical="center"/>
    </xf>
    <xf numFmtId="3" fontId="5" fillId="0" borderId="4" xfId="0" applyNumberFormat="1" applyFont="1" applyFill="1" applyBorder="1" applyAlignment="1">
      <alignment horizontal="center" vertical="center"/>
    </xf>
    <xf numFmtId="3" fontId="5" fillId="0" borderId="3" xfId="0" applyNumberFormat="1" applyFont="1" applyFill="1" applyBorder="1" applyAlignment="1">
      <alignment horizontal="center" vertical="center"/>
    </xf>
    <xf numFmtId="0" fontId="25" fillId="0" borderId="0" xfId="0" applyFont="1" applyFill="1" applyAlignment="1">
      <alignment horizontal="left" vertical="top" wrapText="1"/>
    </xf>
  </cellXfs>
  <cellStyles count="23">
    <cellStyle name="Normal_1. Свод по школамNEW" xfId="5"/>
    <cellStyle name="Обычный" xfId="0" builtinId="0"/>
    <cellStyle name="Обычный 2" xfId="6"/>
    <cellStyle name="Обычный 2 2" xfId="2"/>
    <cellStyle name="Обычный 2 2 2" xfId="7"/>
    <cellStyle name="Обычный 2 3" xfId="8"/>
    <cellStyle name="Обычный 2 3 2" xfId="9"/>
    <cellStyle name="Обычный 2_24.06.в МФ госстандарт" xfId="10"/>
    <cellStyle name="Обычный 3" xfId="11"/>
    <cellStyle name="Обычный 3 2" xfId="12"/>
    <cellStyle name="Обычный 3 3" xfId="1"/>
    <cellStyle name="Обычный 3 3 2" xfId="13"/>
    <cellStyle name="Обычный 3 4" xfId="14"/>
    <cellStyle name="Обычный 3 4 2" xfId="15"/>
    <cellStyle name="Обычный 3 5" xfId="16"/>
    <cellStyle name="Обычный 4" xfId="17"/>
    <cellStyle name="Обычный 4 2" xfId="18"/>
    <cellStyle name="Обычный 5" xfId="19"/>
    <cellStyle name="Обычный 5 2" xfId="20"/>
    <cellStyle name="Обычный_Субсидия на внедр.совр.образ.технологий 2012" xfId="3"/>
    <cellStyle name="Стиль 1" xfId="21"/>
    <cellStyle name="Финансовый 2" xfId="22"/>
    <cellStyle name="Финансовый 2 2" xfId="4"/>
  </cellStyles>
  <dxfs count="0"/>
  <tableStyles count="0" defaultTableStyle="TableStyleMedium9" defaultPivotStyle="PivotStyleLight16"/>
  <colors>
    <mruColors>
      <color rgb="FFFF3399"/>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K51"/>
  <sheetViews>
    <sheetView tabSelected="1" view="pageBreakPreview" zoomScale="40" zoomScaleNormal="40" zoomScaleSheetLayoutView="40" zoomScalePageLayoutView="40" workbookViewId="0">
      <selection activeCell="L1" sqref="L1:S1"/>
    </sheetView>
  </sheetViews>
  <sheetFormatPr defaultColWidth="10.42578125" defaultRowHeight="18" customHeight="1" x14ac:dyDescent="0.25"/>
  <cols>
    <col min="1" max="1" width="8.7109375" style="1" customWidth="1"/>
    <col min="2" max="2" width="46.140625" style="2" customWidth="1"/>
    <col min="3" max="3" width="19.85546875" style="2" customWidth="1"/>
    <col min="4" max="4" width="19.28515625" style="2" customWidth="1"/>
    <col min="5" max="5" width="20.5703125" style="2" customWidth="1"/>
    <col min="6" max="6" width="22.42578125" style="2" customWidth="1"/>
    <col min="7" max="7" width="20.28515625" style="2" customWidth="1"/>
    <col min="8" max="8" width="22.42578125" style="2" customWidth="1"/>
    <col min="9" max="9" width="16" style="2" customWidth="1"/>
    <col min="10" max="10" width="21.42578125" style="2" customWidth="1"/>
    <col min="11" max="11" width="22.42578125" style="2" customWidth="1"/>
    <col min="12" max="12" width="20.5703125" style="2" customWidth="1"/>
    <col min="13" max="13" width="22.42578125" style="2" customWidth="1"/>
    <col min="14" max="14" width="21.140625" style="2" customWidth="1"/>
    <col min="15" max="15" width="22.42578125" style="2" customWidth="1"/>
    <col min="16" max="16" width="15.85546875" style="2" customWidth="1"/>
    <col min="17" max="17" width="20.5703125" style="2" customWidth="1"/>
    <col min="18" max="18" width="22.42578125" style="2" customWidth="1"/>
    <col min="19" max="27" width="11.5703125" style="2" customWidth="1"/>
    <col min="28" max="36" width="11.28515625" style="2" customWidth="1"/>
    <col min="37" max="37" width="15.28515625" style="2" customWidth="1"/>
    <col min="38" max="38" width="17.5703125" style="2" customWidth="1"/>
    <col min="39" max="39" width="17.140625" style="2" customWidth="1"/>
    <col min="40" max="40" width="20.5703125" style="2" customWidth="1"/>
    <col min="41" max="41" width="15.28515625" style="2" customWidth="1"/>
    <col min="42" max="42" width="17.28515625" style="2" customWidth="1"/>
    <col min="43" max="43" width="17.85546875" style="2" customWidth="1"/>
    <col min="44" max="44" width="20.7109375" style="2" customWidth="1"/>
    <col min="45" max="45" width="16.28515625" style="1" customWidth="1"/>
    <col min="46" max="47" width="15.85546875" style="1" customWidth="1"/>
    <col min="48" max="48" width="20.5703125" style="2" customWidth="1"/>
    <col min="49" max="49" width="21.140625" style="2" customWidth="1"/>
    <col min="50" max="50" width="15.28515625" style="2" customWidth="1"/>
    <col min="51" max="51" width="20.140625" style="2" customWidth="1"/>
    <col min="52" max="52" width="20.85546875" style="2" customWidth="1"/>
    <col min="53" max="53" width="22.42578125" style="2" customWidth="1"/>
    <col min="54" max="54" width="15.28515625" style="2" customWidth="1"/>
    <col min="55" max="55" width="20.140625" style="2" customWidth="1"/>
    <col min="56" max="64" width="15.28515625" style="2" customWidth="1"/>
    <col min="65" max="68" width="24.5703125" style="2" customWidth="1"/>
    <col min="69" max="69" width="10.28515625" style="3" customWidth="1"/>
    <col min="70" max="70" width="9.5703125" style="3" customWidth="1"/>
    <col min="71" max="72" width="11.7109375" style="3" customWidth="1"/>
    <col min="73" max="73" width="10" style="3" customWidth="1"/>
    <col min="74" max="74" width="10.5703125" style="3" customWidth="1"/>
    <col min="75" max="75" width="19.85546875" style="3" customWidth="1"/>
    <col min="76" max="76" width="11.5703125" style="3" customWidth="1"/>
    <col min="77" max="77" width="12.42578125" style="3" customWidth="1"/>
    <col min="78" max="78" width="18" style="3" customWidth="1"/>
    <col min="79" max="79" width="20.140625" style="3" customWidth="1"/>
    <col min="80" max="80" width="16.5703125" style="3" customWidth="1"/>
    <col min="81" max="82" width="12.140625" style="3" hidden="1" customWidth="1"/>
    <col min="83" max="83" width="26.140625" style="3" hidden="1" customWidth="1"/>
    <col min="84" max="84" width="11.140625" style="3" hidden="1" customWidth="1"/>
    <col min="85" max="85" width="9.85546875" style="3" hidden="1" customWidth="1"/>
    <col min="86" max="87" width="12.140625" style="3" hidden="1" customWidth="1"/>
    <col min="88" max="88" width="20.85546875" style="3" hidden="1" customWidth="1"/>
    <col min="89" max="89" width="26.7109375" style="3" hidden="1" customWidth="1"/>
    <col min="90" max="90" width="18.42578125" style="3" hidden="1" customWidth="1"/>
    <col min="91" max="91" width="37.28515625" style="3" hidden="1" customWidth="1"/>
    <col min="92" max="92" width="26.7109375" style="3" hidden="1" customWidth="1"/>
    <col min="93" max="94" width="12.5703125" style="3" hidden="1" customWidth="1"/>
    <col min="95" max="95" width="29.140625" style="3" hidden="1" customWidth="1"/>
    <col min="96" max="96" width="19" style="3" hidden="1" customWidth="1"/>
    <col min="97" max="97" width="41" style="3" hidden="1" customWidth="1"/>
    <col min="98" max="98" width="11.28515625" style="3" hidden="1" customWidth="1"/>
    <col min="99" max="99" width="9.85546875" style="3" hidden="1" customWidth="1"/>
    <col min="100" max="101" width="13.140625" style="3" hidden="1" customWidth="1"/>
    <col min="102" max="102" width="25.85546875" style="3" hidden="1" customWidth="1"/>
    <col min="103" max="103" width="18.85546875" style="3" hidden="1" customWidth="1"/>
    <col min="104" max="104" width="37.5703125" style="3" hidden="1" customWidth="1"/>
    <col min="105" max="105" width="25" style="3" hidden="1" customWidth="1"/>
    <col min="106" max="106" width="22.7109375" style="3" hidden="1" customWidth="1"/>
    <col min="107" max="108" width="20.85546875" style="3" customWidth="1"/>
    <col min="109" max="124" width="20.85546875" style="3" hidden="1" customWidth="1"/>
    <col min="125" max="126" width="20.85546875" style="3" customWidth="1"/>
    <col min="127" max="142" width="20.85546875" style="3" hidden="1" customWidth="1"/>
    <col min="143" max="143" width="27.140625" style="3" customWidth="1"/>
    <col min="144" max="144" width="26.140625" style="3" customWidth="1"/>
    <col min="145" max="145" width="23.28515625" style="3" hidden="1" customWidth="1"/>
    <col min="146" max="154" width="20.85546875" style="3" hidden="1" customWidth="1"/>
    <col min="155" max="160" width="23.28515625" style="3" hidden="1" customWidth="1"/>
    <col min="161" max="161" width="60.140625" style="3" customWidth="1"/>
    <col min="162" max="162" width="33.28515625" style="3" customWidth="1"/>
    <col min="163" max="163" width="37.85546875" style="3" customWidth="1"/>
    <col min="164" max="164" width="23.28515625" style="3" customWidth="1"/>
    <col min="165" max="165" width="20.28515625" style="3" customWidth="1"/>
    <col min="166" max="166" width="23.28515625" style="3" customWidth="1"/>
    <col min="167" max="167" width="60.42578125" style="1" customWidth="1"/>
    <col min="168" max="168" width="10.42578125" style="37"/>
    <col min="169" max="169" width="21.85546875" style="37" customWidth="1"/>
    <col min="170" max="170" width="16.5703125" style="37" customWidth="1"/>
    <col min="171" max="171" width="18.28515625" style="37" customWidth="1"/>
    <col min="172" max="172" width="19" style="37" customWidth="1"/>
    <col min="173" max="193" width="10.42578125" style="37"/>
    <col min="194" max="16384" width="10.42578125" style="1"/>
  </cols>
  <sheetData>
    <row r="1" spans="1:193" ht="175.5" customHeight="1" x14ac:dyDescent="0.25">
      <c r="L1" s="63" t="s">
        <v>199</v>
      </c>
      <c r="M1" s="63"/>
      <c r="N1" s="63"/>
      <c r="O1" s="63"/>
      <c r="P1" s="63"/>
      <c r="Q1" s="63"/>
      <c r="R1" s="63"/>
      <c r="S1" s="63"/>
      <c r="T1" s="50"/>
      <c r="U1" s="50"/>
      <c r="V1" s="50"/>
      <c r="W1" s="50"/>
      <c r="X1" s="50"/>
      <c r="Y1" s="50"/>
      <c r="AH1" s="34"/>
      <c r="AI1" s="34"/>
      <c r="AW1" s="40"/>
    </row>
    <row r="2" spans="1:193" ht="18.75" customHeight="1" x14ac:dyDescent="0.25">
      <c r="R2" s="38"/>
      <c r="S2" s="38"/>
      <c r="T2" s="38"/>
      <c r="U2" s="38"/>
      <c r="V2" s="38"/>
      <c r="W2" s="38"/>
      <c r="AE2" s="38"/>
      <c r="AF2" s="38"/>
      <c r="AG2" s="38"/>
      <c r="AH2" s="38"/>
      <c r="AI2" s="38"/>
      <c r="AJ2" s="38"/>
      <c r="AU2" s="38"/>
      <c r="AV2" s="38"/>
      <c r="AW2" s="38"/>
    </row>
    <row r="3" spans="1:193" ht="198" customHeight="1" x14ac:dyDescent="0.25">
      <c r="B3" s="4"/>
      <c r="C3" s="62" t="s">
        <v>186</v>
      </c>
      <c r="D3" s="62"/>
      <c r="E3" s="62"/>
      <c r="F3" s="62"/>
      <c r="G3" s="62"/>
      <c r="H3" s="62"/>
      <c r="I3" s="62"/>
      <c r="J3" s="62"/>
      <c r="K3" s="62"/>
      <c r="L3" s="62"/>
      <c r="M3" s="62"/>
      <c r="N3" s="62"/>
      <c r="O3" s="62"/>
      <c r="P3" s="62"/>
      <c r="Q3" s="62"/>
      <c r="R3" s="62"/>
      <c r="S3" s="62"/>
      <c r="T3" s="62"/>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1"/>
      <c r="AX3" s="1"/>
      <c r="AY3" s="4"/>
      <c r="AZ3" s="1"/>
      <c r="BA3" s="1"/>
      <c r="BB3" s="1"/>
      <c r="BC3" s="4"/>
      <c r="BD3" s="4"/>
      <c r="BE3" s="4"/>
      <c r="BF3" s="4"/>
      <c r="BG3" s="4"/>
      <c r="BH3" s="4"/>
      <c r="BI3" s="4"/>
      <c r="BJ3" s="4"/>
      <c r="BK3" s="4"/>
      <c r="BL3" s="4"/>
      <c r="BM3" s="1"/>
      <c r="BN3" s="1"/>
      <c r="BO3" s="1"/>
      <c r="BP3" s="1"/>
      <c r="BQ3" s="1"/>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row>
    <row r="4" spans="1:193" ht="20.25" x14ac:dyDescent="0.25">
      <c r="D4" s="6"/>
      <c r="E4" s="6"/>
      <c r="F4" s="6"/>
      <c r="G4" s="6"/>
      <c r="H4" s="6"/>
      <c r="I4" s="7"/>
      <c r="K4" s="7"/>
      <c r="L4" s="6"/>
      <c r="M4" s="6"/>
      <c r="N4" s="6"/>
      <c r="O4" s="6"/>
      <c r="P4" s="7"/>
      <c r="R4" s="7" t="s">
        <v>11</v>
      </c>
      <c r="AB4" s="6"/>
      <c r="AC4" s="6"/>
      <c r="AD4" s="6"/>
      <c r="AE4" s="6"/>
      <c r="AF4" s="6"/>
      <c r="AG4" s="6"/>
      <c r="AH4" s="6"/>
      <c r="AI4" s="6"/>
      <c r="AJ4" s="6"/>
      <c r="AK4" s="6"/>
      <c r="AL4" s="6"/>
      <c r="AM4" s="6"/>
      <c r="AN4" s="6"/>
      <c r="AO4" s="7"/>
      <c r="AP4" s="7"/>
      <c r="AV4" s="6"/>
      <c r="AW4" s="6"/>
      <c r="AX4" s="7"/>
      <c r="AZ4" s="6"/>
      <c r="BA4" s="6"/>
      <c r="BB4" s="7"/>
      <c r="BM4" s="6"/>
      <c r="BN4" s="6"/>
      <c r="BO4" s="6"/>
      <c r="BP4" s="6"/>
      <c r="BQ4" s="7"/>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5"/>
      <c r="DE4" s="5"/>
      <c r="DF4" s="5"/>
      <c r="DG4" s="5"/>
      <c r="DH4" s="5"/>
      <c r="DI4" s="5"/>
      <c r="DJ4" s="5"/>
      <c r="DK4" s="5"/>
      <c r="DL4" s="5"/>
      <c r="DM4" s="5"/>
      <c r="DN4" s="5"/>
      <c r="DO4" s="5"/>
      <c r="DP4" s="5"/>
      <c r="DQ4" s="5"/>
      <c r="DR4" s="5"/>
      <c r="DS4" s="5"/>
      <c r="DT4" s="5"/>
      <c r="DU4" s="8"/>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row>
    <row r="5" spans="1:193" ht="18.75" customHeight="1" x14ac:dyDescent="0.25">
      <c r="A5" s="95" t="s">
        <v>12</v>
      </c>
      <c r="B5" s="95" t="s">
        <v>67</v>
      </c>
      <c r="C5" s="95" t="s">
        <v>46</v>
      </c>
      <c r="D5" s="95" t="s">
        <v>54</v>
      </c>
      <c r="E5" s="94" t="s">
        <v>7</v>
      </c>
      <c r="F5" s="94"/>
      <c r="G5" s="94"/>
      <c r="H5" s="94"/>
      <c r="I5" s="94"/>
      <c r="J5" s="94"/>
      <c r="K5" s="94"/>
      <c r="L5" s="94"/>
      <c r="M5" s="94"/>
      <c r="N5" s="94"/>
      <c r="O5" s="94"/>
      <c r="P5" s="94"/>
      <c r="Q5" s="94"/>
      <c r="R5" s="94"/>
      <c r="S5" s="94"/>
      <c r="T5" s="94"/>
      <c r="U5" s="94"/>
      <c r="V5" s="94"/>
      <c r="W5" s="94"/>
      <c r="X5" s="94"/>
      <c r="Y5" s="94"/>
      <c r="Z5" s="94"/>
      <c r="AA5" s="94"/>
      <c r="AB5" s="96" t="s">
        <v>7</v>
      </c>
      <c r="AC5" s="96"/>
      <c r="AD5" s="96"/>
      <c r="AE5" s="96"/>
      <c r="AF5" s="96"/>
      <c r="AG5" s="96"/>
      <c r="AH5" s="96"/>
      <c r="AI5" s="96"/>
      <c r="AJ5" s="96"/>
      <c r="AK5" s="96"/>
      <c r="AL5" s="96"/>
      <c r="AM5" s="96"/>
      <c r="AN5" s="96"/>
      <c r="AO5" s="96"/>
      <c r="AP5" s="96"/>
      <c r="AQ5" s="96"/>
      <c r="AR5" s="96"/>
      <c r="AS5" s="96"/>
      <c r="AT5" s="96"/>
      <c r="AU5" s="96"/>
      <c r="AV5" s="96"/>
      <c r="AW5" s="96"/>
      <c r="AX5" s="96"/>
      <c r="AY5" s="96"/>
      <c r="AZ5" s="96"/>
      <c r="BA5" s="96"/>
      <c r="BB5" s="96"/>
      <c r="BC5" s="96"/>
      <c r="BD5" s="94" t="s">
        <v>7</v>
      </c>
      <c r="BE5" s="94"/>
      <c r="BF5" s="94"/>
      <c r="BG5" s="94"/>
      <c r="BH5" s="94"/>
      <c r="BI5" s="94"/>
      <c r="BJ5" s="94"/>
      <c r="BK5" s="94"/>
      <c r="BL5" s="94"/>
      <c r="BM5" s="94"/>
      <c r="BN5" s="94"/>
      <c r="BO5" s="94"/>
      <c r="BP5" s="58"/>
      <c r="BQ5" s="67" t="s">
        <v>7</v>
      </c>
      <c r="BR5" s="67"/>
      <c r="BS5" s="67"/>
      <c r="BT5" s="67"/>
      <c r="BU5" s="67"/>
      <c r="BV5" s="67"/>
      <c r="BW5" s="67"/>
      <c r="BX5" s="67"/>
      <c r="BY5" s="67"/>
      <c r="BZ5" s="67"/>
      <c r="CA5" s="67"/>
      <c r="CB5" s="67"/>
      <c r="CC5" s="67"/>
      <c r="CD5" s="67"/>
      <c r="CE5" s="67"/>
      <c r="CF5" s="67"/>
      <c r="CG5" s="67"/>
      <c r="CH5" s="67"/>
      <c r="CI5" s="67"/>
      <c r="CJ5" s="67"/>
      <c r="CK5" s="67"/>
      <c r="CL5" s="67"/>
      <c r="CM5" s="67"/>
      <c r="CN5" s="67"/>
      <c r="CO5" s="67" t="s">
        <v>7</v>
      </c>
      <c r="CP5" s="67"/>
      <c r="CQ5" s="67"/>
      <c r="CR5" s="67"/>
      <c r="CS5" s="67"/>
      <c r="CT5" s="67"/>
      <c r="CU5" s="67"/>
      <c r="CV5" s="67"/>
      <c r="CW5" s="67"/>
      <c r="CX5" s="67"/>
      <c r="CY5" s="67"/>
      <c r="CZ5" s="67"/>
      <c r="DA5" s="67"/>
      <c r="DB5" s="67"/>
      <c r="DC5" s="67" t="s">
        <v>187</v>
      </c>
      <c r="DD5" s="67"/>
      <c r="DE5" s="67"/>
      <c r="DF5" s="67"/>
      <c r="DG5" s="67"/>
      <c r="DH5" s="67"/>
      <c r="DI5" s="67"/>
      <c r="DJ5" s="67"/>
      <c r="DK5" s="67"/>
      <c r="DL5" s="67"/>
      <c r="DM5" s="67"/>
      <c r="DN5" s="67"/>
      <c r="DO5" s="67"/>
      <c r="DP5" s="67"/>
      <c r="DQ5" s="67"/>
      <c r="DR5" s="67"/>
      <c r="DS5" s="67"/>
      <c r="DT5" s="67"/>
      <c r="DU5" s="67" t="s">
        <v>188</v>
      </c>
      <c r="DV5" s="67"/>
      <c r="DW5" s="67"/>
      <c r="DX5" s="67"/>
      <c r="DY5" s="67"/>
      <c r="DZ5" s="67"/>
      <c r="EA5" s="67"/>
      <c r="EB5" s="67"/>
      <c r="EC5" s="67"/>
      <c r="ED5" s="67"/>
      <c r="EE5" s="67"/>
      <c r="EF5" s="67"/>
      <c r="EG5" s="67"/>
      <c r="EH5" s="67"/>
      <c r="EI5" s="67"/>
      <c r="EJ5" s="67"/>
      <c r="EK5" s="67"/>
      <c r="EL5" s="67"/>
      <c r="EM5" s="67" t="s">
        <v>44</v>
      </c>
      <c r="EN5" s="67"/>
      <c r="EO5" s="67"/>
      <c r="EP5" s="67"/>
      <c r="EQ5" s="67"/>
      <c r="ER5" s="67"/>
      <c r="ES5" s="67"/>
      <c r="ET5" s="67"/>
      <c r="EU5" s="67"/>
      <c r="EV5" s="67"/>
      <c r="EW5" s="67"/>
      <c r="EX5" s="67"/>
      <c r="EY5" s="67"/>
      <c r="EZ5" s="67"/>
      <c r="FA5" s="67"/>
      <c r="FB5" s="67"/>
      <c r="FC5" s="67"/>
      <c r="FD5" s="67"/>
      <c r="FE5" s="67" t="s">
        <v>45</v>
      </c>
      <c r="FF5" s="64" t="s">
        <v>190</v>
      </c>
      <c r="FG5" s="64" t="s">
        <v>191</v>
      </c>
      <c r="FH5" s="68" t="s">
        <v>189</v>
      </c>
      <c r="FI5" s="69"/>
      <c r="FJ5" s="70"/>
      <c r="FK5" s="64" t="s">
        <v>192</v>
      </c>
    </row>
    <row r="6" spans="1:193" s="9" customFormat="1" ht="81" customHeight="1" x14ac:dyDescent="0.25">
      <c r="A6" s="95"/>
      <c r="B6" s="95"/>
      <c r="C6" s="95"/>
      <c r="D6" s="95"/>
      <c r="E6" s="93" t="s">
        <v>13</v>
      </c>
      <c r="F6" s="93"/>
      <c r="G6" s="93"/>
      <c r="H6" s="93"/>
      <c r="I6" s="93"/>
      <c r="J6" s="93"/>
      <c r="K6" s="93"/>
      <c r="L6" s="93"/>
      <c r="M6" s="93"/>
      <c r="N6" s="93"/>
      <c r="O6" s="93"/>
      <c r="P6" s="93"/>
      <c r="Q6" s="93"/>
      <c r="R6" s="93"/>
      <c r="S6" s="93"/>
      <c r="T6" s="93"/>
      <c r="U6" s="93"/>
      <c r="V6" s="93"/>
      <c r="W6" s="93"/>
      <c r="X6" s="93"/>
      <c r="Y6" s="93"/>
      <c r="Z6" s="93"/>
      <c r="AA6" s="93"/>
      <c r="AB6" s="77" t="s">
        <v>13</v>
      </c>
      <c r="AC6" s="78"/>
      <c r="AD6" s="78"/>
      <c r="AE6" s="78"/>
      <c r="AF6" s="78"/>
      <c r="AG6" s="78"/>
      <c r="AH6" s="78"/>
      <c r="AI6" s="78"/>
      <c r="AJ6" s="78"/>
      <c r="AK6" s="78"/>
      <c r="AL6" s="78"/>
      <c r="AM6" s="78"/>
      <c r="AN6" s="78"/>
      <c r="AO6" s="78"/>
      <c r="AP6" s="78"/>
      <c r="AQ6" s="78"/>
      <c r="AR6" s="79"/>
      <c r="AS6" s="93" t="s">
        <v>35</v>
      </c>
      <c r="AT6" s="93"/>
      <c r="AU6" s="93"/>
      <c r="AV6" s="94" t="s">
        <v>37</v>
      </c>
      <c r="AW6" s="94"/>
      <c r="AX6" s="94"/>
      <c r="AY6" s="94"/>
      <c r="AZ6" s="94"/>
      <c r="BA6" s="94"/>
      <c r="BB6" s="94"/>
      <c r="BC6" s="94"/>
      <c r="BD6" s="80" t="s">
        <v>37</v>
      </c>
      <c r="BE6" s="81"/>
      <c r="BF6" s="81"/>
      <c r="BG6" s="81"/>
      <c r="BH6" s="81"/>
      <c r="BI6" s="81"/>
      <c r="BJ6" s="81"/>
      <c r="BK6" s="81"/>
      <c r="BL6" s="81"/>
      <c r="BM6" s="81"/>
      <c r="BN6" s="81"/>
      <c r="BO6" s="81"/>
      <c r="BP6" s="82"/>
      <c r="BQ6" s="67" t="s">
        <v>57</v>
      </c>
      <c r="BR6" s="67"/>
      <c r="BS6" s="67"/>
      <c r="BT6" s="67"/>
      <c r="BU6" s="67"/>
      <c r="BV6" s="67"/>
      <c r="BW6" s="67"/>
      <c r="BX6" s="67"/>
      <c r="BY6" s="67"/>
      <c r="BZ6" s="67"/>
      <c r="CA6" s="67"/>
      <c r="CB6" s="67"/>
      <c r="CC6" s="67"/>
      <c r="CD6" s="67"/>
      <c r="CE6" s="67"/>
      <c r="CF6" s="67" t="s">
        <v>58</v>
      </c>
      <c r="CG6" s="67"/>
      <c r="CH6" s="67"/>
      <c r="CI6" s="67"/>
      <c r="CJ6" s="67"/>
      <c r="CK6" s="67"/>
      <c r="CL6" s="67"/>
      <c r="CM6" s="67"/>
      <c r="CN6" s="67"/>
      <c r="CO6" s="67" t="s">
        <v>59</v>
      </c>
      <c r="CP6" s="67"/>
      <c r="CQ6" s="67"/>
      <c r="CR6" s="67"/>
      <c r="CS6" s="67"/>
      <c r="CT6" s="67" t="s">
        <v>60</v>
      </c>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5"/>
      <c r="FG6" s="65"/>
      <c r="FH6" s="71"/>
      <c r="FI6" s="72"/>
      <c r="FJ6" s="73"/>
      <c r="FK6" s="65"/>
      <c r="FL6" s="52"/>
      <c r="FM6" s="52"/>
      <c r="FN6" s="52"/>
      <c r="FO6" s="52"/>
      <c r="FP6" s="52"/>
      <c r="FQ6" s="52"/>
      <c r="FR6" s="52"/>
      <c r="FS6" s="52"/>
      <c r="FT6" s="52"/>
      <c r="FU6" s="52"/>
      <c r="FV6" s="52"/>
      <c r="FW6" s="52"/>
      <c r="FX6" s="52"/>
      <c r="FY6" s="52"/>
      <c r="FZ6" s="52"/>
      <c r="GA6" s="52"/>
      <c r="GB6" s="52"/>
      <c r="GC6" s="52"/>
      <c r="GD6" s="52"/>
      <c r="GE6" s="52"/>
      <c r="GF6" s="52"/>
      <c r="GG6" s="52"/>
      <c r="GH6" s="52"/>
      <c r="GI6" s="52"/>
      <c r="GJ6" s="52"/>
      <c r="GK6" s="52"/>
    </row>
    <row r="7" spans="1:193" s="10" customFormat="1" ht="96.75" customHeight="1" x14ac:dyDescent="0.25">
      <c r="A7" s="95"/>
      <c r="B7" s="95"/>
      <c r="C7" s="95"/>
      <c r="D7" s="95"/>
      <c r="E7" s="93" t="s">
        <v>55</v>
      </c>
      <c r="F7" s="93"/>
      <c r="G7" s="93"/>
      <c r="H7" s="93"/>
      <c r="I7" s="93"/>
      <c r="J7" s="93"/>
      <c r="K7" s="93"/>
      <c r="L7" s="93" t="s">
        <v>56</v>
      </c>
      <c r="M7" s="93"/>
      <c r="N7" s="93"/>
      <c r="O7" s="93"/>
      <c r="P7" s="93"/>
      <c r="Q7" s="93"/>
      <c r="R7" s="93"/>
      <c r="S7" s="93" t="s">
        <v>9</v>
      </c>
      <c r="T7" s="93"/>
      <c r="U7" s="93"/>
      <c r="V7" s="93"/>
      <c r="W7" s="93"/>
      <c r="X7" s="93"/>
      <c r="Y7" s="93"/>
      <c r="Z7" s="93"/>
      <c r="AA7" s="93"/>
      <c r="AB7" s="93" t="s">
        <v>9</v>
      </c>
      <c r="AC7" s="93"/>
      <c r="AD7" s="93"/>
      <c r="AE7" s="93"/>
      <c r="AF7" s="93"/>
      <c r="AG7" s="93"/>
      <c r="AH7" s="93"/>
      <c r="AI7" s="93"/>
      <c r="AJ7" s="93"/>
      <c r="AK7" s="77" t="s">
        <v>9</v>
      </c>
      <c r="AL7" s="78"/>
      <c r="AM7" s="78"/>
      <c r="AN7" s="78"/>
      <c r="AO7" s="78"/>
      <c r="AP7" s="78"/>
      <c r="AQ7" s="78"/>
      <c r="AR7" s="79"/>
      <c r="AS7" s="93"/>
      <c r="AT7" s="93"/>
      <c r="AU7" s="93"/>
      <c r="AV7" s="93" t="s">
        <v>55</v>
      </c>
      <c r="AW7" s="93"/>
      <c r="AX7" s="93"/>
      <c r="AY7" s="93"/>
      <c r="AZ7" s="93" t="s">
        <v>56</v>
      </c>
      <c r="BA7" s="93"/>
      <c r="BB7" s="93"/>
      <c r="BC7" s="93"/>
      <c r="BD7" s="77" t="s">
        <v>9</v>
      </c>
      <c r="BE7" s="78"/>
      <c r="BF7" s="78"/>
      <c r="BG7" s="78"/>
      <c r="BH7" s="78"/>
      <c r="BI7" s="78"/>
      <c r="BJ7" s="78"/>
      <c r="BK7" s="78"/>
      <c r="BL7" s="78"/>
      <c r="BM7" s="78"/>
      <c r="BN7" s="78"/>
      <c r="BO7" s="78"/>
      <c r="BP7" s="79"/>
      <c r="BQ7" s="67" t="s">
        <v>21</v>
      </c>
      <c r="BR7" s="67"/>
      <c r="BS7" s="67"/>
      <c r="BT7" s="67"/>
      <c r="BU7" s="67"/>
      <c r="BV7" s="67"/>
      <c r="BW7" s="67"/>
      <c r="BX7" s="67"/>
      <c r="BY7" s="67"/>
      <c r="BZ7" s="67"/>
      <c r="CA7" s="67"/>
      <c r="CB7" s="67"/>
      <c r="CC7" s="67"/>
      <c r="CD7" s="67"/>
      <c r="CE7" s="67"/>
      <c r="CF7" s="67" t="s">
        <v>21</v>
      </c>
      <c r="CG7" s="67"/>
      <c r="CH7" s="67"/>
      <c r="CI7" s="67"/>
      <c r="CJ7" s="67"/>
      <c r="CK7" s="67"/>
      <c r="CL7" s="67"/>
      <c r="CM7" s="67"/>
      <c r="CN7" s="67"/>
      <c r="CO7" s="67" t="s">
        <v>21</v>
      </c>
      <c r="CP7" s="67"/>
      <c r="CQ7" s="67"/>
      <c r="CR7" s="67"/>
      <c r="CS7" s="67"/>
      <c r="CT7" s="67" t="s">
        <v>21</v>
      </c>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5"/>
      <c r="FG7" s="65"/>
      <c r="FH7" s="71"/>
      <c r="FI7" s="72"/>
      <c r="FJ7" s="73"/>
      <c r="FK7" s="65"/>
      <c r="FL7" s="52"/>
      <c r="FM7" s="52"/>
      <c r="FN7" s="52"/>
      <c r="FO7" s="52"/>
      <c r="FP7" s="52"/>
      <c r="FQ7" s="52"/>
      <c r="FR7" s="52"/>
      <c r="FS7" s="52"/>
      <c r="FT7" s="52"/>
      <c r="FU7" s="52"/>
      <c r="FV7" s="52"/>
      <c r="FW7" s="52"/>
      <c r="FX7" s="52"/>
      <c r="FY7" s="52"/>
      <c r="FZ7" s="52"/>
      <c r="GA7" s="52"/>
      <c r="GB7" s="52"/>
      <c r="GC7" s="52"/>
      <c r="GD7" s="52"/>
      <c r="GE7" s="52"/>
      <c r="GF7" s="52"/>
      <c r="GG7" s="52"/>
      <c r="GH7" s="52"/>
      <c r="GI7" s="52"/>
      <c r="GJ7" s="52"/>
      <c r="GK7" s="52"/>
    </row>
    <row r="8" spans="1:193" s="9" customFormat="1" ht="47.25" customHeight="1" x14ac:dyDescent="0.25">
      <c r="A8" s="95"/>
      <c r="B8" s="95"/>
      <c r="C8" s="95"/>
      <c r="D8" s="95"/>
      <c r="E8" s="93" t="s">
        <v>14</v>
      </c>
      <c r="F8" s="93" t="s">
        <v>15</v>
      </c>
      <c r="G8" s="93" t="s">
        <v>16</v>
      </c>
      <c r="H8" s="93" t="s">
        <v>17</v>
      </c>
      <c r="I8" s="93" t="s">
        <v>8</v>
      </c>
      <c r="J8" s="93" t="s">
        <v>18</v>
      </c>
      <c r="K8" s="93" t="s">
        <v>19</v>
      </c>
      <c r="L8" s="93" t="s">
        <v>14</v>
      </c>
      <c r="M8" s="93" t="s">
        <v>15</v>
      </c>
      <c r="N8" s="93" t="s">
        <v>16</v>
      </c>
      <c r="O8" s="93" t="s">
        <v>17</v>
      </c>
      <c r="P8" s="93" t="s">
        <v>8</v>
      </c>
      <c r="Q8" s="93" t="s">
        <v>18</v>
      </c>
      <c r="R8" s="93" t="s">
        <v>19</v>
      </c>
      <c r="S8" s="93" t="s">
        <v>20</v>
      </c>
      <c r="T8" s="93"/>
      <c r="U8" s="93"/>
      <c r="V8" s="93"/>
      <c r="W8" s="93"/>
      <c r="X8" s="93"/>
      <c r="Y8" s="93"/>
      <c r="Z8" s="93"/>
      <c r="AA8" s="93"/>
      <c r="AB8" s="93" t="s">
        <v>68</v>
      </c>
      <c r="AC8" s="93"/>
      <c r="AD8" s="93"/>
      <c r="AE8" s="93"/>
      <c r="AF8" s="93"/>
      <c r="AG8" s="93"/>
      <c r="AH8" s="93"/>
      <c r="AI8" s="93"/>
      <c r="AJ8" s="93"/>
      <c r="AK8" s="83" t="s">
        <v>10</v>
      </c>
      <c r="AL8" s="84"/>
      <c r="AM8" s="83" t="s">
        <v>17</v>
      </c>
      <c r="AN8" s="84"/>
      <c r="AO8" s="83" t="s">
        <v>8</v>
      </c>
      <c r="AP8" s="84"/>
      <c r="AQ8" s="83" t="s">
        <v>19</v>
      </c>
      <c r="AR8" s="84"/>
      <c r="AS8" s="93"/>
      <c r="AT8" s="93"/>
      <c r="AU8" s="93"/>
      <c r="AV8" s="93" t="s">
        <v>14</v>
      </c>
      <c r="AW8" s="93" t="s">
        <v>16</v>
      </c>
      <c r="AX8" s="93" t="s">
        <v>8</v>
      </c>
      <c r="AY8" s="93" t="s">
        <v>18</v>
      </c>
      <c r="AZ8" s="93" t="s">
        <v>14</v>
      </c>
      <c r="BA8" s="93" t="s">
        <v>16</v>
      </c>
      <c r="BB8" s="93" t="s">
        <v>8</v>
      </c>
      <c r="BC8" s="93" t="s">
        <v>18</v>
      </c>
      <c r="BD8" s="93" t="s">
        <v>20</v>
      </c>
      <c r="BE8" s="93"/>
      <c r="BF8" s="93"/>
      <c r="BG8" s="93"/>
      <c r="BH8" s="93"/>
      <c r="BI8" s="93"/>
      <c r="BJ8" s="93"/>
      <c r="BK8" s="93"/>
      <c r="BL8" s="93"/>
      <c r="BM8" s="83" t="s">
        <v>10</v>
      </c>
      <c r="BN8" s="84"/>
      <c r="BO8" s="83" t="s">
        <v>8</v>
      </c>
      <c r="BP8" s="84"/>
      <c r="BQ8" s="67" t="s">
        <v>23</v>
      </c>
      <c r="BR8" s="67"/>
      <c r="BS8" s="67"/>
      <c r="BT8" s="67"/>
      <c r="BU8" s="67"/>
      <c r="BV8" s="67"/>
      <c r="BW8" s="67" t="s">
        <v>24</v>
      </c>
      <c r="BX8" s="67"/>
      <c r="BY8" s="67"/>
      <c r="BZ8" s="67"/>
      <c r="CA8" s="67"/>
      <c r="CB8" s="67"/>
      <c r="CC8" s="67" t="s">
        <v>40</v>
      </c>
      <c r="CD8" s="67"/>
      <c r="CE8" s="67" t="s">
        <v>39</v>
      </c>
      <c r="CF8" s="67" t="s">
        <v>23</v>
      </c>
      <c r="CG8" s="67"/>
      <c r="CH8" s="67"/>
      <c r="CI8" s="67"/>
      <c r="CJ8" s="67" t="s">
        <v>24</v>
      </c>
      <c r="CK8" s="67"/>
      <c r="CL8" s="67"/>
      <c r="CM8" s="67"/>
      <c r="CN8" s="67" t="s">
        <v>39</v>
      </c>
      <c r="CO8" s="67" t="s">
        <v>23</v>
      </c>
      <c r="CP8" s="67"/>
      <c r="CQ8" s="67" t="s">
        <v>24</v>
      </c>
      <c r="CR8" s="67"/>
      <c r="CS8" s="67"/>
      <c r="CT8" s="67" t="s">
        <v>23</v>
      </c>
      <c r="CU8" s="67"/>
      <c r="CV8" s="67"/>
      <c r="CW8" s="67"/>
      <c r="CX8" s="67" t="s">
        <v>24</v>
      </c>
      <c r="CY8" s="67"/>
      <c r="CZ8" s="67"/>
      <c r="DA8" s="67" t="s">
        <v>40</v>
      </c>
      <c r="DB8" s="67" t="s">
        <v>39</v>
      </c>
      <c r="DC8" s="67" t="s">
        <v>41</v>
      </c>
      <c r="DD8" s="67" t="s">
        <v>7</v>
      </c>
      <c r="DE8" s="67"/>
      <c r="DF8" s="67"/>
      <c r="DG8" s="67"/>
      <c r="DH8" s="67"/>
      <c r="DI8" s="67"/>
      <c r="DJ8" s="67"/>
      <c r="DK8" s="67"/>
      <c r="DL8" s="67"/>
      <c r="DM8" s="67"/>
      <c r="DN8" s="67"/>
      <c r="DO8" s="67"/>
      <c r="DP8" s="67"/>
      <c r="DQ8" s="67"/>
      <c r="DR8" s="67"/>
      <c r="DS8" s="67"/>
      <c r="DT8" s="67"/>
      <c r="DU8" s="67" t="s">
        <v>41</v>
      </c>
      <c r="DV8" s="67" t="s">
        <v>7</v>
      </c>
      <c r="DW8" s="67"/>
      <c r="DX8" s="67"/>
      <c r="DY8" s="67"/>
      <c r="DZ8" s="67"/>
      <c r="EA8" s="67"/>
      <c r="EB8" s="67"/>
      <c r="EC8" s="67"/>
      <c r="ED8" s="67"/>
      <c r="EE8" s="67"/>
      <c r="EF8" s="67"/>
      <c r="EG8" s="67"/>
      <c r="EH8" s="67"/>
      <c r="EI8" s="67"/>
      <c r="EJ8" s="67"/>
      <c r="EK8" s="67"/>
      <c r="EL8" s="67"/>
      <c r="EM8" s="67" t="s">
        <v>41</v>
      </c>
      <c r="EN8" s="67" t="s">
        <v>7</v>
      </c>
      <c r="EO8" s="67"/>
      <c r="EP8" s="67"/>
      <c r="EQ8" s="67"/>
      <c r="ER8" s="67"/>
      <c r="ES8" s="67"/>
      <c r="ET8" s="67"/>
      <c r="EU8" s="67"/>
      <c r="EV8" s="67"/>
      <c r="EW8" s="67"/>
      <c r="EX8" s="67"/>
      <c r="EY8" s="67"/>
      <c r="EZ8" s="67"/>
      <c r="FA8" s="67"/>
      <c r="FB8" s="67"/>
      <c r="FC8" s="67"/>
      <c r="FD8" s="67"/>
      <c r="FE8" s="67"/>
      <c r="FF8" s="65"/>
      <c r="FG8" s="65"/>
      <c r="FH8" s="71"/>
      <c r="FI8" s="72"/>
      <c r="FJ8" s="73"/>
      <c r="FK8" s="65"/>
      <c r="FL8" s="52"/>
      <c r="FM8" s="52"/>
      <c r="FN8" s="52"/>
      <c r="FO8" s="52"/>
      <c r="FP8" s="52"/>
      <c r="FQ8" s="52"/>
      <c r="FR8" s="52"/>
      <c r="FS8" s="52"/>
      <c r="FT8" s="52"/>
      <c r="FU8" s="52"/>
      <c r="FV8" s="52"/>
      <c r="FW8" s="52"/>
      <c r="FX8" s="52"/>
      <c r="FY8" s="52"/>
      <c r="FZ8" s="52"/>
      <c r="GA8" s="52"/>
      <c r="GB8" s="52"/>
      <c r="GC8" s="52"/>
      <c r="GD8" s="52"/>
      <c r="GE8" s="52"/>
      <c r="GF8" s="52"/>
      <c r="GG8" s="52"/>
      <c r="GH8" s="52"/>
      <c r="GI8" s="52"/>
      <c r="GJ8" s="52"/>
      <c r="GK8" s="52"/>
    </row>
    <row r="9" spans="1:193" s="9" customFormat="1" ht="37.5" customHeight="1" x14ac:dyDescent="0.25">
      <c r="A9" s="95"/>
      <c r="B9" s="95"/>
      <c r="C9" s="95"/>
      <c r="D9" s="95"/>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85"/>
      <c r="AL9" s="86"/>
      <c r="AM9" s="85"/>
      <c r="AN9" s="86"/>
      <c r="AO9" s="85"/>
      <c r="AP9" s="86"/>
      <c r="AQ9" s="85"/>
      <c r="AR9" s="86"/>
      <c r="AS9" s="93"/>
      <c r="AT9" s="93"/>
      <c r="AU9" s="93"/>
      <c r="AV9" s="93"/>
      <c r="AW9" s="93"/>
      <c r="AX9" s="93"/>
      <c r="AY9" s="93"/>
      <c r="AZ9" s="93"/>
      <c r="BA9" s="93"/>
      <c r="BB9" s="93"/>
      <c r="BC9" s="93"/>
      <c r="BD9" s="93"/>
      <c r="BE9" s="93"/>
      <c r="BF9" s="93"/>
      <c r="BG9" s="93"/>
      <c r="BH9" s="93"/>
      <c r="BI9" s="93"/>
      <c r="BJ9" s="93"/>
      <c r="BK9" s="93"/>
      <c r="BL9" s="93"/>
      <c r="BM9" s="85"/>
      <c r="BN9" s="86"/>
      <c r="BO9" s="85"/>
      <c r="BP9" s="86"/>
      <c r="BQ9" s="67"/>
      <c r="BR9" s="67"/>
      <c r="BS9" s="67"/>
      <c r="BT9" s="67"/>
      <c r="BU9" s="67"/>
      <c r="BV9" s="67"/>
      <c r="BW9" s="67" t="s">
        <v>3</v>
      </c>
      <c r="BX9" s="67" t="s">
        <v>4</v>
      </c>
      <c r="BY9" s="67"/>
      <c r="BZ9" s="67" t="s">
        <v>6</v>
      </c>
      <c r="CA9" s="67" t="s">
        <v>5</v>
      </c>
      <c r="CB9" s="67"/>
      <c r="CC9" s="67"/>
      <c r="CD9" s="67"/>
      <c r="CE9" s="67"/>
      <c r="CF9" s="67"/>
      <c r="CG9" s="67"/>
      <c r="CH9" s="67"/>
      <c r="CI9" s="67"/>
      <c r="CJ9" s="67" t="s">
        <v>3</v>
      </c>
      <c r="CK9" s="67" t="s">
        <v>4</v>
      </c>
      <c r="CL9" s="67" t="s">
        <v>6</v>
      </c>
      <c r="CM9" s="67" t="s">
        <v>5</v>
      </c>
      <c r="CN9" s="67"/>
      <c r="CO9" s="67"/>
      <c r="CP9" s="67"/>
      <c r="CQ9" s="67" t="s">
        <v>4</v>
      </c>
      <c r="CR9" s="67" t="s">
        <v>6</v>
      </c>
      <c r="CS9" s="67" t="s">
        <v>5</v>
      </c>
      <c r="CT9" s="67"/>
      <c r="CU9" s="67"/>
      <c r="CV9" s="67"/>
      <c r="CW9" s="67"/>
      <c r="CX9" s="67" t="s">
        <v>4</v>
      </c>
      <c r="CY9" s="67" t="s">
        <v>6</v>
      </c>
      <c r="CZ9" s="67" t="s">
        <v>5</v>
      </c>
      <c r="DA9" s="67"/>
      <c r="DB9" s="67"/>
      <c r="DC9" s="67"/>
      <c r="DD9" s="67" t="s">
        <v>42</v>
      </c>
      <c r="DE9" s="67"/>
      <c r="DF9" s="67"/>
      <c r="DG9" s="67"/>
      <c r="DH9" s="67"/>
      <c r="DI9" s="67"/>
      <c r="DJ9" s="67"/>
      <c r="DK9" s="67"/>
      <c r="DL9" s="67"/>
      <c r="DM9" s="67"/>
      <c r="DN9" s="67"/>
      <c r="DO9" s="67" t="s">
        <v>43</v>
      </c>
      <c r="DP9" s="67"/>
      <c r="DQ9" s="67"/>
      <c r="DR9" s="67" t="s">
        <v>185</v>
      </c>
      <c r="DS9" s="67"/>
      <c r="DT9" s="67"/>
      <c r="DU9" s="67"/>
      <c r="DV9" s="67" t="s">
        <v>42</v>
      </c>
      <c r="DW9" s="67"/>
      <c r="DX9" s="67"/>
      <c r="DY9" s="67"/>
      <c r="DZ9" s="67"/>
      <c r="EA9" s="67"/>
      <c r="EB9" s="67"/>
      <c r="EC9" s="67"/>
      <c r="ED9" s="67"/>
      <c r="EE9" s="67"/>
      <c r="EF9" s="67"/>
      <c r="EG9" s="67" t="s">
        <v>43</v>
      </c>
      <c r="EH9" s="67"/>
      <c r="EI9" s="67"/>
      <c r="EJ9" s="67" t="s">
        <v>185</v>
      </c>
      <c r="EK9" s="67"/>
      <c r="EL9" s="67"/>
      <c r="EM9" s="67"/>
      <c r="EN9" s="67" t="s">
        <v>42</v>
      </c>
      <c r="EO9" s="67"/>
      <c r="EP9" s="67"/>
      <c r="EQ9" s="67"/>
      <c r="ER9" s="67"/>
      <c r="ES9" s="67"/>
      <c r="ET9" s="67"/>
      <c r="EU9" s="67"/>
      <c r="EV9" s="67"/>
      <c r="EW9" s="67"/>
      <c r="EX9" s="67"/>
      <c r="EY9" s="67" t="s">
        <v>43</v>
      </c>
      <c r="EZ9" s="67"/>
      <c r="FA9" s="67"/>
      <c r="FB9" s="67" t="s">
        <v>43</v>
      </c>
      <c r="FC9" s="67"/>
      <c r="FD9" s="67"/>
      <c r="FE9" s="67"/>
      <c r="FF9" s="65"/>
      <c r="FG9" s="65"/>
      <c r="FH9" s="71"/>
      <c r="FI9" s="72"/>
      <c r="FJ9" s="73"/>
      <c r="FK9" s="65"/>
      <c r="FL9" s="52"/>
      <c r="FM9" s="52"/>
      <c r="FN9" s="52"/>
      <c r="FO9" s="52"/>
      <c r="FP9" s="52"/>
      <c r="FQ9" s="52"/>
      <c r="FR9" s="52"/>
      <c r="FS9" s="52"/>
      <c r="FT9" s="52"/>
      <c r="FU9" s="52"/>
      <c r="FV9" s="52"/>
      <c r="FW9" s="52"/>
      <c r="FX9" s="52"/>
      <c r="FY9" s="52"/>
      <c r="FZ9" s="52"/>
      <c r="GA9" s="52"/>
      <c r="GB9" s="52"/>
      <c r="GC9" s="52"/>
      <c r="GD9" s="52"/>
      <c r="GE9" s="52"/>
      <c r="GF9" s="52"/>
      <c r="GG9" s="52"/>
      <c r="GH9" s="52"/>
      <c r="GI9" s="52"/>
      <c r="GJ9" s="52"/>
      <c r="GK9" s="52"/>
    </row>
    <row r="10" spans="1:193" s="11" customFormat="1" ht="69.75" customHeight="1" x14ac:dyDescent="0.25">
      <c r="A10" s="95"/>
      <c r="B10" s="95"/>
      <c r="C10" s="95"/>
      <c r="D10" s="95"/>
      <c r="E10" s="93"/>
      <c r="F10" s="93"/>
      <c r="G10" s="93"/>
      <c r="H10" s="93"/>
      <c r="I10" s="93"/>
      <c r="J10" s="93"/>
      <c r="K10" s="93"/>
      <c r="L10" s="93"/>
      <c r="M10" s="93"/>
      <c r="N10" s="93"/>
      <c r="O10" s="93"/>
      <c r="P10" s="93"/>
      <c r="Q10" s="93"/>
      <c r="R10" s="93"/>
      <c r="S10" s="92" t="s">
        <v>26</v>
      </c>
      <c r="T10" s="92" t="s">
        <v>27</v>
      </c>
      <c r="U10" s="92" t="s">
        <v>28</v>
      </c>
      <c r="V10" s="92" t="s">
        <v>29</v>
      </c>
      <c r="W10" s="92" t="s">
        <v>30</v>
      </c>
      <c r="X10" s="92" t="s">
        <v>31</v>
      </c>
      <c r="Y10" s="92" t="s">
        <v>32</v>
      </c>
      <c r="Z10" s="92" t="s">
        <v>33</v>
      </c>
      <c r="AA10" s="92" t="s">
        <v>34</v>
      </c>
      <c r="AB10" s="92" t="s">
        <v>26</v>
      </c>
      <c r="AC10" s="92" t="s">
        <v>27</v>
      </c>
      <c r="AD10" s="92" t="s">
        <v>28</v>
      </c>
      <c r="AE10" s="92" t="s">
        <v>29</v>
      </c>
      <c r="AF10" s="92" t="s">
        <v>30</v>
      </c>
      <c r="AG10" s="92" t="s">
        <v>31</v>
      </c>
      <c r="AH10" s="92" t="s">
        <v>32</v>
      </c>
      <c r="AI10" s="92" t="s">
        <v>33</v>
      </c>
      <c r="AJ10" s="92" t="s">
        <v>34</v>
      </c>
      <c r="AK10" s="85"/>
      <c r="AL10" s="86"/>
      <c r="AM10" s="85"/>
      <c r="AN10" s="86"/>
      <c r="AO10" s="85"/>
      <c r="AP10" s="86"/>
      <c r="AQ10" s="85"/>
      <c r="AR10" s="86"/>
      <c r="AS10" s="93"/>
      <c r="AT10" s="93"/>
      <c r="AU10" s="93"/>
      <c r="AV10" s="93"/>
      <c r="AW10" s="93"/>
      <c r="AX10" s="93"/>
      <c r="AY10" s="93"/>
      <c r="AZ10" s="93"/>
      <c r="BA10" s="93"/>
      <c r="BB10" s="93"/>
      <c r="BC10" s="93"/>
      <c r="BD10" s="92" t="s">
        <v>26</v>
      </c>
      <c r="BE10" s="92" t="s">
        <v>27</v>
      </c>
      <c r="BF10" s="92" t="s">
        <v>28</v>
      </c>
      <c r="BG10" s="92" t="s">
        <v>29</v>
      </c>
      <c r="BH10" s="92" t="s">
        <v>30</v>
      </c>
      <c r="BI10" s="92" t="s">
        <v>31</v>
      </c>
      <c r="BJ10" s="92" t="s">
        <v>32</v>
      </c>
      <c r="BK10" s="92" t="s">
        <v>33</v>
      </c>
      <c r="BL10" s="92" t="s">
        <v>34</v>
      </c>
      <c r="BM10" s="85"/>
      <c r="BN10" s="86"/>
      <c r="BO10" s="85"/>
      <c r="BP10" s="86"/>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5"/>
      <c r="FG10" s="65"/>
      <c r="FH10" s="71"/>
      <c r="FI10" s="72"/>
      <c r="FJ10" s="73"/>
      <c r="FK10" s="65"/>
      <c r="FL10" s="52"/>
      <c r="FM10" s="52"/>
      <c r="FN10" s="52"/>
      <c r="FO10" s="52"/>
      <c r="FP10" s="52"/>
      <c r="FQ10" s="52"/>
      <c r="FR10" s="52"/>
      <c r="FS10" s="52"/>
      <c r="FT10" s="52"/>
      <c r="FU10" s="52"/>
      <c r="FV10" s="52"/>
      <c r="FW10" s="52"/>
      <c r="FX10" s="52"/>
      <c r="FY10" s="52"/>
      <c r="FZ10" s="52"/>
      <c r="GA10" s="52"/>
      <c r="GB10" s="52"/>
      <c r="GC10" s="52"/>
      <c r="GD10" s="52"/>
      <c r="GE10" s="52"/>
      <c r="GF10" s="52"/>
      <c r="GG10" s="52"/>
      <c r="GH10" s="52"/>
      <c r="GI10" s="52"/>
      <c r="GJ10" s="52"/>
      <c r="GK10" s="52"/>
    </row>
    <row r="11" spans="1:193" s="11" customFormat="1" ht="18.75" customHeight="1" x14ac:dyDescent="0.25">
      <c r="A11" s="95"/>
      <c r="B11" s="95"/>
      <c r="C11" s="95"/>
      <c r="D11" s="95"/>
      <c r="E11" s="93"/>
      <c r="F11" s="93"/>
      <c r="G11" s="93"/>
      <c r="H11" s="93"/>
      <c r="I11" s="93"/>
      <c r="J11" s="93"/>
      <c r="K11" s="93"/>
      <c r="L11" s="93"/>
      <c r="M11" s="93"/>
      <c r="N11" s="93"/>
      <c r="O11" s="93"/>
      <c r="P11" s="93"/>
      <c r="Q11" s="93"/>
      <c r="R11" s="93"/>
      <c r="S11" s="92"/>
      <c r="T11" s="92"/>
      <c r="U11" s="92"/>
      <c r="V11" s="92"/>
      <c r="W11" s="92"/>
      <c r="X11" s="92"/>
      <c r="Y11" s="92"/>
      <c r="Z11" s="92"/>
      <c r="AA11" s="92"/>
      <c r="AB11" s="92"/>
      <c r="AC11" s="92"/>
      <c r="AD11" s="92"/>
      <c r="AE11" s="92"/>
      <c r="AF11" s="92"/>
      <c r="AG11" s="92"/>
      <c r="AH11" s="92"/>
      <c r="AI11" s="92"/>
      <c r="AJ11" s="92"/>
      <c r="AK11" s="85"/>
      <c r="AL11" s="86"/>
      <c r="AM11" s="85"/>
      <c r="AN11" s="86"/>
      <c r="AO11" s="85"/>
      <c r="AP11" s="86"/>
      <c r="AQ11" s="85"/>
      <c r="AR11" s="86"/>
      <c r="AS11" s="93"/>
      <c r="AT11" s="93"/>
      <c r="AU11" s="93"/>
      <c r="AV11" s="93"/>
      <c r="AW11" s="93"/>
      <c r="AX11" s="93"/>
      <c r="AY11" s="93"/>
      <c r="AZ11" s="93"/>
      <c r="BA11" s="93"/>
      <c r="BB11" s="93"/>
      <c r="BC11" s="93"/>
      <c r="BD11" s="92"/>
      <c r="BE11" s="92"/>
      <c r="BF11" s="92"/>
      <c r="BG11" s="92"/>
      <c r="BH11" s="92"/>
      <c r="BI11" s="92"/>
      <c r="BJ11" s="92"/>
      <c r="BK11" s="92"/>
      <c r="BL11" s="92"/>
      <c r="BM11" s="85"/>
      <c r="BN11" s="86"/>
      <c r="BO11" s="85"/>
      <c r="BP11" s="86"/>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t="s">
        <v>61</v>
      </c>
      <c r="DE11" s="67" t="s">
        <v>62</v>
      </c>
      <c r="DF11" s="68" t="s">
        <v>63</v>
      </c>
      <c r="DG11" s="69"/>
      <c r="DH11" s="69"/>
      <c r="DI11" s="69"/>
      <c r="DJ11" s="69"/>
      <c r="DK11" s="69"/>
      <c r="DL11" s="69"/>
      <c r="DM11" s="69"/>
      <c r="DN11" s="70"/>
      <c r="DO11" s="67" t="s">
        <v>61</v>
      </c>
      <c r="DP11" s="67" t="s">
        <v>62</v>
      </c>
      <c r="DQ11" s="67" t="s">
        <v>63</v>
      </c>
      <c r="DR11" s="67" t="s">
        <v>61</v>
      </c>
      <c r="DS11" s="67" t="s">
        <v>62</v>
      </c>
      <c r="DT11" s="67" t="s">
        <v>63</v>
      </c>
      <c r="DU11" s="67"/>
      <c r="DV11" s="67" t="s">
        <v>61</v>
      </c>
      <c r="DW11" s="67" t="s">
        <v>62</v>
      </c>
      <c r="DX11" s="68" t="s">
        <v>63</v>
      </c>
      <c r="DY11" s="69"/>
      <c r="DZ11" s="69"/>
      <c r="EA11" s="69"/>
      <c r="EB11" s="69"/>
      <c r="EC11" s="69"/>
      <c r="ED11" s="69"/>
      <c r="EE11" s="69"/>
      <c r="EF11" s="70"/>
      <c r="EG11" s="67" t="s">
        <v>61</v>
      </c>
      <c r="EH11" s="67" t="s">
        <v>62</v>
      </c>
      <c r="EI11" s="67" t="s">
        <v>63</v>
      </c>
      <c r="EJ11" s="67" t="s">
        <v>61</v>
      </c>
      <c r="EK11" s="67" t="s">
        <v>62</v>
      </c>
      <c r="EL11" s="67" t="s">
        <v>63</v>
      </c>
      <c r="EM11" s="67"/>
      <c r="EN11" s="67" t="s">
        <v>61</v>
      </c>
      <c r="EO11" s="67" t="s">
        <v>62</v>
      </c>
      <c r="EP11" s="68" t="s">
        <v>63</v>
      </c>
      <c r="EQ11" s="69"/>
      <c r="ER11" s="69"/>
      <c r="ES11" s="69"/>
      <c r="ET11" s="69"/>
      <c r="EU11" s="69"/>
      <c r="EV11" s="69"/>
      <c r="EW11" s="69"/>
      <c r="EX11" s="70"/>
      <c r="EY11" s="67" t="s">
        <v>61</v>
      </c>
      <c r="EZ11" s="67" t="s">
        <v>62</v>
      </c>
      <c r="FA11" s="67" t="s">
        <v>63</v>
      </c>
      <c r="FB11" s="67" t="s">
        <v>61</v>
      </c>
      <c r="FC11" s="67" t="s">
        <v>62</v>
      </c>
      <c r="FD11" s="67" t="s">
        <v>63</v>
      </c>
      <c r="FE11" s="67"/>
      <c r="FF11" s="65"/>
      <c r="FG11" s="65"/>
      <c r="FH11" s="71"/>
      <c r="FI11" s="72"/>
      <c r="FJ11" s="73"/>
      <c r="FK11" s="65"/>
      <c r="FL11" s="52"/>
      <c r="FM11" s="52"/>
      <c r="FN11" s="52"/>
      <c r="FO11" s="52"/>
      <c r="FP11" s="52"/>
      <c r="FQ11" s="52"/>
      <c r="FR11" s="52"/>
      <c r="FS11" s="52"/>
      <c r="FT11" s="52"/>
      <c r="FU11" s="52"/>
      <c r="FV11" s="52"/>
      <c r="FW11" s="52"/>
      <c r="FX11" s="52"/>
      <c r="FY11" s="52"/>
      <c r="FZ11" s="52"/>
      <c r="GA11" s="52"/>
      <c r="GB11" s="52"/>
      <c r="GC11" s="52"/>
      <c r="GD11" s="52"/>
      <c r="GE11" s="52"/>
      <c r="GF11" s="52"/>
      <c r="GG11" s="52"/>
      <c r="GH11" s="52"/>
      <c r="GI11" s="52"/>
      <c r="GJ11" s="52"/>
      <c r="GK11" s="52"/>
    </row>
    <row r="12" spans="1:193" s="11" customFormat="1" ht="27.75" customHeight="1" x14ac:dyDescent="0.25">
      <c r="A12" s="95"/>
      <c r="B12" s="95"/>
      <c r="C12" s="95"/>
      <c r="D12" s="95"/>
      <c r="E12" s="93"/>
      <c r="F12" s="93"/>
      <c r="G12" s="93"/>
      <c r="H12" s="93"/>
      <c r="I12" s="93"/>
      <c r="J12" s="93"/>
      <c r="K12" s="93"/>
      <c r="L12" s="93"/>
      <c r="M12" s="93"/>
      <c r="N12" s="93"/>
      <c r="O12" s="93"/>
      <c r="P12" s="93"/>
      <c r="Q12" s="93"/>
      <c r="R12" s="93"/>
      <c r="S12" s="92"/>
      <c r="T12" s="92"/>
      <c r="U12" s="92"/>
      <c r="V12" s="92"/>
      <c r="W12" s="92"/>
      <c r="X12" s="92"/>
      <c r="Y12" s="92"/>
      <c r="Z12" s="92"/>
      <c r="AA12" s="92"/>
      <c r="AB12" s="92"/>
      <c r="AC12" s="92"/>
      <c r="AD12" s="92"/>
      <c r="AE12" s="92"/>
      <c r="AF12" s="92"/>
      <c r="AG12" s="92"/>
      <c r="AH12" s="92"/>
      <c r="AI12" s="92"/>
      <c r="AJ12" s="92"/>
      <c r="AK12" s="87"/>
      <c r="AL12" s="88"/>
      <c r="AM12" s="87"/>
      <c r="AN12" s="88"/>
      <c r="AO12" s="87"/>
      <c r="AP12" s="88"/>
      <c r="AQ12" s="87"/>
      <c r="AR12" s="88"/>
      <c r="AS12" s="97" t="s">
        <v>25</v>
      </c>
      <c r="AT12" s="97" t="s">
        <v>22</v>
      </c>
      <c r="AU12" s="97" t="s">
        <v>36</v>
      </c>
      <c r="AV12" s="93"/>
      <c r="AW12" s="93"/>
      <c r="AX12" s="93"/>
      <c r="AY12" s="93"/>
      <c r="AZ12" s="93"/>
      <c r="BA12" s="93"/>
      <c r="BB12" s="93"/>
      <c r="BC12" s="93"/>
      <c r="BD12" s="92"/>
      <c r="BE12" s="92"/>
      <c r="BF12" s="92"/>
      <c r="BG12" s="92"/>
      <c r="BH12" s="92"/>
      <c r="BI12" s="92"/>
      <c r="BJ12" s="92"/>
      <c r="BK12" s="92"/>
      <c r="BL12" s="92"/>
      <c r="BM12" s="87"/>
      <c r="BN12" s="88"/>
      <c r="BO12" s="87"/>
      <c r="BP12" s="88"/>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67"/>
      <c r="CX12" s="67"/>
      <c r="CY12" s="67"/>
      <c r="CZ12" s="67"/>
      <c r="DA12" s="67"/>
      <c r="DB12" s="67"/>
      <c r="DC12" s="67"/>
      <c r="DD12" s="67"/>
      <c r="DE12" s="67"/>
      <c r="DF12" s="74"/>
      <c r="DG12" s="75"/>
      <c r="DH12" s="75"/>
      <c r="DI12" s="75"/>
      <c r="DJ12" s="75"/>
      <c r="DK12" s="75"/>
      <c r="DL12" s="75"/>
      <c r="DM12" s="75"/>
      <c r="DN12" s="76"/>
      <c r="DO12" s="67"/>
      <c r="DP12" s="67"/>
      <c r="DQ12" s="67"/>
      <c r="DR12" s="67"/>
      <c r="DS12" s="67"/>
      <c r="DT12" s="67"/>
      <c r="DU12" s="67"/>
      <c r="DV12" s="67"/>
      <c r="DW12" s="67"/>
      <c r="DX12" s="74"/>
      <c r="DY12" s="75"/>
      <c r="DZ12" s="75"/>
      <c r="EA12" s="75"/>
      <c r="EB12" s="75"/>
      <c r="EC12" s="75"/>
      <c r="ED12" s="75"/>
      <c r="EE12" s="75"/>
      <c r="EF12" s="76"/>
      <c r="EG12" s="67"/>
      <c r="EH12" s="67"/>
      <c r="EI12" s="67"/>
      <c r="EJ12" s="67"/>
      <c r="EK12" s="67"/>
      <c r="EL12" s="67"/>
      <c r="EM12" s="67"/>
      <c r="EN12" s="67"/>
      <c r="EO12" s="67"/>
      <c r="EP12" s="74"/>
      <c r="EQ12" s="75"/>
      <c r="ER12" s="75"/>
      <c r="ES12" s="75"/>
      <c r="ET12" s="75"/>
      <c r="EU12" s="75"/>
      <c r="EV12" s="75"/>
      <c r="EW12" s="75"/>
      <c r="EX12" s="76"/>
      <c r="EY12" s="67"/>
      <c r="EZ12" s="67"/>
      <c r="FA12" s="67"/>
      <c r="FB12" s="67"/>
      <c r="FC12" s="67"/>
      <c r="FD12" s="67"/>
      <c r="FE12" s="67"/>
      <c r="FF12" s="65"/>
      <c r="FG12" s="65"/>
      <c r="FH12" s="74"/>
      <c r="FI12" s="75"/>
      <c r="FJ12" s="76"/>
      <c r="FK12" s="65"/>
      <c r="FL12" s="52"/>
      <c r="FM12" s="52"/>
      <c r="FN12" s="52"/>
      <c r="FO12" s="52"/>
      <c r="FP12" s="52"/>
      <c r="FQ12" s="52"/>
      <c r="FR12" s="52"/>
      <c r="FS12" s="52"/>
      <c r="FT12" s="52"/>
      <c r="FU12" s="52"/>
      <c r="FV12" s="52"/>
      <c r="FW12" s="52"/>
      <c r="FX12" s="52"/>
      <c r="FY12" s="52"/>
      <c r="FZ12" s="52"/>
      <c r="GA12" s="52"/>
      <c r="GB12" s="52"/>
      <c r="GC12" s="52"/>
      <c r="GD12" s="52"/>
      <c r="GE12" s="52"/>
      <c r="GF12" s="52"/>
      <c r="GG12" s="52"/>
      <c r="GH12" s="52"/>
      <c r="GI12" s="52"/>
      <c r="GJ12" s="52"/>
      <c r="GK12" s="52"/>
    </row>
    <row r="13" spans="1:193" s="11" customFormat="1" ht="18.75" customHeight="1" x14ac:dyDescent="0.25">
      <c r="A13" s="95"/>
      <c r="B13" s="95"/>
      <c r="C13" s="95"/>
      <c r="D13" s="95"/>
      <c r="E13" s="93"/>
      <c r="F13" s="93"/>
      <c r="G13" s="93"/>
      <c r="H13" s="93"/>
      <c r="I13" s="93"/>
      <c r="J13" s="93"/>
      <c r="K13" s="93"/>
      <c r="L13" s="93"/>
      <c r="M13" s="93"/>
      <c r="N13" s="93"/>
      <c r="O13" s="93"/>
      <c r="P13" s="93"/>
      <c r="Q13" s="93"/>
      <c r="R13" s="93"/>
      <c r="S13" s="92"/>
      <c r="T13" s="92"/>
      <c r="U13" s="92"/>
      <c r="V13" s="92"/>
      <c r="W13" s="92"/>
      <c r="X13" s="92"/>
      <c r="Y13" s="92"/>
      <c r="Z13" s="92"/>
      <c r="AA13" s="92"/>
      <c r="AB13" s="92"/>
      <c r="AC13" s="92"/>
      <c r="AD13" s="92"/>
      <c r="AE13" s="92"/>
      <c r="AF13" s="92"/>
      <c r="AG13" s="92"/>
      <c r="AH13" s="92"/>
      <c r="AI13" s="92"/>
      <c r="AJ13" s="92"/>
      <c r="AK13" s="89" t="s">
        <v>41</v>
      </c>
      <c r="AL13" s="57" t="s">
        <v>65</v>
      </c>
      <c r="AM13" s="89" t="s">
        <v>41</v>
      </c>
      <c r="AN13" s="57" t="s">
        <v>65</v>
      </c>
      <c r="AO13" s="89" t="s">
        <v>41</v>
      </c>
      <c r="AP13" s="57" t="s">
        <v>65</v>
      </c>
      <c r="AQ13" s="89" t="s">
        <v>41</v>
      </c>
      <c r="AR13" s="57" t="s">
        <v>65</v>
      </c>
      <c r="AS13" s="97"/>
      <c r="AT13" s="97"/>
      <c r="AU13" s="97"/>
      <c r="AV13" s="93"/>
      <c r="AW13" s="93"/>
      <c r="AX13" s="93"/>
      <c r="AY13" s="93"/>
      <c r="AZ13" s="93"/>
      <c r="BA13" s="93"/>
      <c r="BB13" s="93"/>
      <c r="BC13" s="93"/>
      <c r="BD13" s="92"/>
      <c r="BE13" s="92"/>
      <c r="BF13" s="92"/>
      <c r="BG13" s="92"/>
      <c r="BH13" s="92"/>
      <c r="BI13" s="92"/>
      <c r="BJ13" s="92"/>
      <c r="BK13" s="92"/>
      <c r="BL13" s="92"/>
      <c r="BM13" s="89" t="s">
        <v>41</v>
      </c>
      <c r="BN13" s="57" t="s">
        <v>65</v>
      </c>
      <c r="BO13" s="89" t="s">
        <v>41</v>
      </c>
      <c r="BP13" s="57" t="s">
        <v>65</v>
      </c>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7"/>
      <c r="CX13" s="67"/>
      <c r="CY13" s="67"/>
      <c r="CZ13" s="67"/>
      <c r="DA13" s="67"/>
      <c r="DB13" s="67"/>
      <c r="DC13" s="67"/>
      <c r="DD13" s="67"/>
      <c r="DE13" s="67"/>
      <c r="DF13" s="64" t="s">
        <v>26</v>
      </c>
      <c r="DG13" s="64" t="s">
        <v>27</v>
      </c>
      <c r="DH13" s="64" t="s">
        <v>28</v>
      </c>
      <c r="DI13" s="64" t="s">
        <v>29</v>
      </c>
      <c r="DJ13" s="64" t="s">
        <v>30</v>
      </c>
      <c r="DK13" s="64" t="s">
        <v>31</v>
      </c>
      <c r="DL13" s="64" t="s">
        <v>32</v>
      </c>
      <c r="DM13" s="64" t="s">
        <v>33</v>
      </c>
      <c r="DN13" s="64" t="s">
        <v>34</v>
      </c>
      <c r="DO13" s="67"/>
      <c r="DP13" s="67"/>
      <c r="DQ13" s="67"/>
      <c r="DR13" s="67"/>
      <c r="DS13" s="67"/>
      <c r="DT13" s="67"/>
      <c r="DU13" s="67"/>
      <c r="DV13" s="67"/>
      <c r="DW13" s="67"/>
      <c r="DX13" s="64" t="s">
        <v>26</v>
      </c>
      <c r="DY13" s="64" t="s">
        <v>27</v>
      </c>
      <c r="DZ13" s="64" t="s">
        <v>28</v>
      </c>
      <c r="EA13" s="64" t="s">
        <v>29</v>
      </c>
      <c r="EB13" s="64" t="s">
        <v>30</v>
      </c>
      <c r="EC13" s="64" t="s">
        <v>31</v>
      </c>
      <c r="ED13" s="64" t="s">
        <v>32</v>
      </c>
      <c r="EE13" s="64" t="s">
        <v>33</v>
      </c>
      <c r="EF13" s="64" t="s">
        <v>34</v>
      </c>
      <c r="EG13" s="67"/>
      <c r="EH13" s="67"/>
      <c r="EI13" s="67"/>
      <c r="EJ13" s="67"/>
      <c r="EK13" s="67"/>
      <c r="EL13" s="67"/>
      <c r="EM13" s="67"/>
      <c r="EN13" s="67"/>
      <c r="EO13" s="67"/>
      <c r="EP13" s="64" t="s">
        <v>26</v>
      </c>
      <c r="EQ13" s="64" t="s">
        <v>27</v>
      </c>
      <c r="ER13" s="64" t="s">
        <v>28</v>
      </c>
      <c r="ES13" s="64" t="s">
        <v>29</v>
      </c>
      <c r="ET13" s="64" t="s">
        <v>30</v>
      </c>
      <c r="EU13" s="64" t="s">
        <v>31</v>
      </c>
      <c r="EV13" s="64" t="s">
        <v>32</v>
      </c>
      <c r="EW13" s="64" t="s">
        <v>33</v>
      </c>
      <c r="EX13" s="64" t="s">
        <v>34</v>
      </c>
      <c r="EY13" s="67"/>
      <c r="EZ13" s="67"/>
      <c r="FA13" s="67"/>
      <c r="FB13" s="67"/>
      <c r="FC13" s="67"/>
      <c r="FD13" s="67"/>
      <c r="FE13" s="67"/>
      <c r="FF13" s="65"/>
      <c r="FG13" s="65"/>
      <c r="FH13" s="67" t="s">
        <v>41</v>
      </c>
      <c r="FI13" s="67" t="s">
        <v>7</v>
      </c>
      <c r="FJ13" s="67"/>
      <c r="FK13" s="65"/>
      <c r="FL13" s="52"/>
      <c r="FM13" s="52"/>
      <c r="FN13" s="52"/>
      <c r="FO13" s="52"/>
      <c r="FP13" s="52"/>
      <c r="FQ13" s="52"/>
      <c r="FR13" s="52"/>
      <c r="FS13" s="52"/>
      <c r="FT13" s="52"/>
      <c r="FU13" s="52"/>
      <c r="FV13" s="52"/>
      <c r="FW13" s="52"/>
      <c r="FX13" s="52"/>
      <c r="FY13" s="52"/>
      <c r="FZ13" s="52"/>
      <c r="GA13" s="52"/>
      <c r="GB13" s="52"/>
      <c r="GC13" s="52"/>
      <c r="GD13" s="52"/>
      <c r="GE13" s="52"/>
      <c r="GF13" s="52"/>
      <c r="GG13" s="52"/>
      <c r="GH13" s="52"/>
      <c r="GI13" s="52"/>
      <c r="GJ13" s="52"/>
      <c r="GK13" s="52"/>
    </row>
    <row r="14" spans="1:193" s="11" customFormat="1" ht="232.5" customHeight="1" x14ac:dyDescent="0.25">
      <c r="A14" s="95"/>
      <c r="B14" s="95"/>
      <c r="C14" s="95"/>
      <c r="D14" s="95"/>
      <c r="E14" s="93"/>
      <c r="F14" s="93"/>
      <c r="G14" s="93"/>
      <c r="H14" s="93"/>
      <c r="I14" s="93"/>
      <c r="J14" s="93"/>
      <c r="K14" s="93"/>
      <c r="L14" s="93"/>
      <c r="M14" s="93"/>
      <c r="N14" s="93"/>
      <c r="O14" s="93"/>
      <c r="P14" s="93"/>
      <c r="Q14" s="93"/>
      <c r="R14" s="93"/>
      <c r="S14" s="92"/>
      <c r="T14" s="92"/>
      <c r="U14" s="92"/>
      <c r="V14" s="92"/>
      <c r="W14" s="92"/>
      <c r="X14" s="92"/>
      <c r="Y14" s="92"/>
      <c r="Z14" s="92"/>
      <c r="AA14" s="92"/>
      <c r="AB14" s="92"/>
      <c r="AC14" s="92"/>
      <c r="AD14" s="92"/>
      <c r="AE14" s="92"/>
      <c r="AF14" s="92"/>
      <c r="AG14" s="92"/>
      <c r="AH14" s="92"/>
      <c r="AI14" s="92"/>
      <c r="AJ14" s="92"/>
      <c r="AK14" s="90"/>
      <c r="AL14" s="89" t="s">
        <v>28</v>
      </c>
      <c r="AM14" s="90"/>
      <c r="AN14" s="89" t="s">
        <v>28</v>
      </c>
      <c r="AO14" s="90"/>
      <c r="AP14" s="89" t="s">
        <v>28</v>
      </c>
      <c r="AQ14" s="90"/>
      <c r="AR14" s="89" t="s">
        <v>28</v>
      </c>
      <c r="AS14" s="97"/>
      <c r="AT14" s="97"/>
      <c r="AU14" s="97"/>
      <c r="AV14" s="93"/>
      <c r="AW14" s="93"/>
      <c r="AX14" s="93"/>
      <c r="AY14" s="93"/>
      <c r="AZ14" s="93"/>
      <c r="BA14" s="93"/>
      <c r="BB14" s="93"/>
      <c r="BC14" s="93"/>
      <c r="BD14" s="92"/>
      <c r="BE14" s="92"/>
      <c r="BF14" s="92"/>
      <c r="BG14" s="92"/>
      <c r="BH14" s="92"/>
      <c r="BI14" s="92"/>
      <c r="BJ14" s="92"/>
      <c r="BK14" s="92"/>
      <c r="BL14" s="92"/>
      <c r="BM14" s="90"/>
      <c r="BN14" s="89" t="s">
        <v>28</v>
      </c>
      <c r="BO14" s="90"/>
      <c r="BP14" s="89" t="s">
        <v>28</v>
      </c>
      <c r="BQ14" s="67" t="s">
        <v>1</v>
      </c>
      <c r="BR14" s="67" t="s">
        <v>2</v>
      </c>
      <c r="BS14" s="67" t="s">
        <v>0</v>
      </c>
      <c r="BT14" s="67" t="s">
        <v>38</v>
      </c>
      <c r="BU14" s="67"/>
      <c r="BV14" s="67"/>
      <c r="BW14" s="67"/>
      <c r="BX14" s="67"/>
      <c r="BY14" s="67"/>
      <c r="BZ14" s="67"/>
      <c r="CA14" s="67"/>
      <c r="CB14" s="67"/>
      <c r="CC14" s="67"/>
      <c r="CD14" s="67"/>
      <c r="CE14" s="67"/>
      <c r="CF14" s="67" t="s">
        <v>2</v>
      </c>
      <c r="CG14" s="67" t="s">
        <v>0</v>
      </c>
      <c r="CH14" s="67" t="s">
        <v>38</v>
      </c>
      <c r="CI14" s="67"/>
      <c r="CJ14" s="67"/>
      <c r="CK14" s="67"/>
      <c r="CL14" s="67"/>
      <c r="CM14" s="67"/>
      <c r="CN14" s="67"/>
      <c r="CO14" s="67"/>
      <c r="CP14" s="67"/>
      <c r="CQ14" s="67"/>
      <c r="CR14" s="67"/>
      <c r="CS14" s="67"/>
      <c r="CT14" s="67" t="s">
        <v>2</v>
      </c>
      <c r="CU14" s="67" t="s">
        <v>0</v>
      </c>
      <c r="CV14" s="67" t="s">
        <v>38</v>
      </c>
      <c r="CW14" s="67"/>
      <c r="CX14" s="67"/>
      <c r="CY14" s="67"/>
      <c r="CZ14" s="67"/>
      <c r="DA14" s="67"/>
      <c r="DB14" s="67"/>
      <c r="DC14" s="67"/>
      <c r="DD14" s="67"/>
      <c r="DE14" s="67"/>
      <c r="DF14" s="65"/>
      <c r="DG14" s="65"/>
      <c r="DH14" s="65"/>
      <c r="DI14" s="65"/>
      <c r="DJ14" s="65"/>
      <c r="DK14" s="65"/>
      <c r="DL14" s="65"/>
      <c r="DM14" s="65"/>
      <c r="DN14" s="65"/>
      <c r="DO14" s="67"/>
      <c r="DP14" s="67"/>
      <c r="DQ14" s="67"/>
      <c r="DR14" s="67"/>
      <c r="DS14" s="67"/>
      <c r="DT14" s="67"/>
      <c r="DU14" s="67"/>
      <c r="DV14" s="67"/>
      <c r="DW14" s="67"/>
      <c r="DX14" s="65"/>
      <c r="DY14" s="65"/>
      <c r="DZ14" s="65"/>
      <c r="EA14" s="65"/>
      <c r="EB14" s="65"/>
      <c r="EC14" s="65"/>
      <c r="ED14" s="65"/>
      <c r="EE14" s="65"/>
      <c r="EF14" s="65"/>
      <c r="EG14" s="67"/>
      <c r="EH14" s="67"/>
      <c r="EI14" s="67"/>
      <c r="EJ14" s="67"/>
      <c r="EK14" s="67"/>
      <c r="EL14" s="67"/>
      <c r="EM14" s="67"/>
      <c r="EN14" s="67"/>
      <c r="EO14" s="67"/>
      <c r="EP14" s="65"/>
      <c r="EQ14" s="65"/>
      <c r="ER14" s="65"/>
      <c r="ES14" s="65"/>
      <c r="ET14" s="65"/>
      <c r="EU14" s="65"/>
      <c r="EV14" s="65"/>
      <c r="EW14" s="65"/>
      <c r="EX14" s="65"/>
      <c r="EY14" s="67"/>
      <c r="EZ14" s="67"/>
      <c r="FA14" s="67"/>
      <c r="FB14" s="67"/>
      <c r="FC14" s="67"/>
      <c r="FD14" s="67"/>
      <c r="FE14" s="67"/>
      <c r="FF14" s="65"/>
      <c r="FG14" s="65"/>
      <c r="FH14" s="67"/>
      <c r="FI14" s="67" t="s">
        <v>64</v>
      </c>
      <c r="FJ14" s="67" t="s">
        <v>66</v>
      </c>
      <c r="FK14" s="65"/>
      <c r="FL14" s="52"/>
      <c r="FM14" s="52"/>
      <c r="FN14" s="52"/>
      <c r="FO14" s="52" t="s">
        <v>197</v>
      </c>
      <c r="FP14" s="52"/>
      <c r="FQ14" s="52"/>
      <c r="FR14" s="52"/>
      <c r="FS14" s="52"/>
      <c r="FT14" s="52"/>
      <c r="FU14" s="52"/>
      <c r="FV14" s="52"/>
      <c r="FW14" s="52"/>
      <c r="FX14" s="52"/>
      <c r="FY14" s="52"/>
      <c r="FZ14" s="52"/>
      <c r="GA14" s="52"/>
      <c r="GB14" s="52"/>
      <c r="GC14" s="52"/>
      <c r="GD14" s="52"/>
      <c r="GE14" s="52"/>
      <c r="GF14" s="52"/>
      <c r="GG14" s="52"/>
      <c r="GH14" s="52"/>
      <c r="GI14" s="52"/>
      <c r="GJ14" s="52"/>
      <c r="GK14" s="52"/>
    </row>
    <row r="15" spans="1:193" s="11" customFormat="1" ht="101.25" customHeight="1" x14ac:dyDescent="0.25">
      <c r="A15" s="95"/>
      <c r="B15" s="95"/>
      <c r="C15" s="95"/>
      <c r="D15" s="95"/>
      <c r="E15" s="93"/>
      <c r="F15" s="93"/>
      <c r="G15" s="93"/>
      <c r="H15" s="93"/>
      <c r="I15" s="93"/>
      <c r="J15" s="93"/>
      <c r="K15" s="93"/>
      <c r="L15" s="93"/>
      <c r="M15" s="93"/>
      <c r="N15" s="93"/>
      <c r="O15" s="93"/>
      <c r="P15" s="93"/>
      <c r="Q15" s="93"/>
      <c r="R15" s="93"/>
      <c r="S15" s="92"/>
      <c r="T15" s="92"/>
      <c r="U15" s="92"/>
      <c r="V15" s="92"/>
      <c r="W15" s="92"/>
      <c r="X15" s="92"/>
      <c r="Y15" s="92"/>
      <c r="Z15" s="92"/>
      <c r="AA15" s="92"/>
      <c r="AB15" s="92"/>
      <c r="AC15" s="92"/>
      <c r="AD15" s="92"/>
      <c r="AE15" s="92"/>
      <c r="AF15" s="92"/>
      <c r="AG15" s="92"/>
      <c r="AH15" s="92"/>
      <c r="AI15" s="92"/>
      <c r="AJ15" s="92"/>
      <c r="AK15" s="91"/>
      <c r="AL15" s="91"/>
      <c r="AM15" s="91"/>
      <c r="AN15" s="91"/>
      <c r="AO15" s="91"/>
      <c r="AP15" s="91"/>
      <c r="AQ15" s="91"/>
      <c r="AR15" s="91"/>
      <c r="AS15" s="97"/>
      <c r="AT15" s="97"/>
      <c r="AU15" s="97"/>
      <c r="AV15" s="93"/>
      <c r="AW15" s="93"/>
      <c r="AX15" s="93"/>
      <c r="AY15" s="93"/>
      <c r="AZ15" s="93"/>
      <c r="BA15" s="93"/>
      <c r="BB15" s="93"/>
      <c r="BC15" s="93"/>
      <c r="BD15" s="92"/>
      <c r="BE15" s="92"/>
      <c r="BF15" s="92"/>
      <c r="BG15" s="92"/>
      <c r="BH15" s="92"/>
      <c r="BI15" s="92"/>
      <c r="BJ15" s="92"/>
      <c r="BK15" s="92"/>
      <c r="BL15" s="92"/>
      <c r="BM15" s="91"/>
      <c r="BN15" s="91"/>
      <c r="BO15" s="91"/>
      <c r="BP15" s="91"/>
      <c r="BQ15" s="67"/>
      <c r="BR15" s="67"/>
      <c r="BS15" s="67"/>
      <c r="BT15" s="56" t="s">
        <v>1</v>
      </c>
      <c r="BU15" s="56" t="s">
        <v>2</v>
      </c>
      <c r="BV15" s="56" t="s">
        <v>0</v>
      </c>
      <c r="BW15" s="56" t="s">
        <v>0</v>
      </c>
      <c r="BX15" s="56" t="s">
        <v>2</v>
      </c>
      <c r="BY15" s="56" t="s">
        <v>0</v>
      </c>
      <c r="BZ15" s="56" t="s">
        <v>0</v>
      </c>
      <c r="CA15" s="56" t="s">
        <v>2</v>
      </c>
      <c r="CB15" s="56" t="s">
        <v>0</v>
      </c>
      <c r="CC15" s="56" t="s">
        <v>2</v>
      </c>
      <c r="CD15" s="56" t="s">
        <v>0</v>
      </c>
      <c r="CE15" s="56" t="s">
        <v>0</v>
      </c>
      <c r="CF15" s="67"/>
      <c r="CG15" s="67"/>
      <c r="CH15" s="56" t="s">
        <v>2</v>
      </c>
      <c r="CI15" s="56" t="s">
        <v>0</v>
      </c>
      <c r="CJ15" s="56" t="s">
        <v>0</v>
      </c>
      <c r="CK15" s="56" t="s">
        <v>0</v>
      </c>
      <c r="CL15" s="56" t="s">
        <v>0</v>
      </c>
      <c r="CM15" s="56" t="s">
        <v>0</v>
      </c>
      <c r="CN15" s="56" t="s">
        <v>0</v>
      </c>
      <c r="CO15" s="56" t="s">
        <v>2</v>
      </c>
      <c r="CP15" s="56" t="s">
        <v>0</v>
      </c>
      <c r="CQ15" s="56" t="s">
        <v>0</v>
      </c>
      <c r="CR15" s="56" t="s">
        <v>0</v>
      </c>
      <c r="CS15" s="56" t="s">
        <v>0</v>
      </c>
      <c r="CT15" s="67"/>
      <c r="CU15" s="67"/>
      <c r="CV15" s="56" t="s">
        <v>2</v>
      </c>
      <c r="CW15" s="56" t="s">
        <v>0</v>
      </c>
      <c r="CX15" s="56" t="s">
        <v>0</v>
      </c>
      <c r="CY15" s="56" t="s">
        <v>0</v>
      </c>
      <c r="CZ15" s="56" t="s">
        <v>0</v>
      </c>
      <c r="DA15" s="56" t="s">
        <v>0</v>
      </c>
      <c r="DB15" s="56" t="s">
        <v>0</v>
      </c>
      <c r="DC15" s="67"/>
      <c r="DD15" s="67"/>
      <c r="DE15" s="67"/>
      <c r="DF15" s="66"/>
      <c r="DG15" s="66"/>
      <c r="DH15" s="66"/>
      <c r="DI15" s="66"/>
      <c r="DJ15" s="66"/>
      <c r="DK15" s="66"/>
      <c r="DL15" s="66"/>
      <c r="DM15" s="66"/>
      <c r="DN15" s="66"/>
      <c r="DO15" s="67"/>
      <c r="DP15" s="67"/>
      <c r="DQ15" s="67"/>
      <c r="DR15" s="67"/>
      <c r="DS15" s="67"/>
      <c r="DT15" s="67"/>
      <c r="DU15" s="67"/>
      <c r="DV15" s="67"/>
      <c r="DW15" s="67"/>
      <c r="DX15" s="66"/>
      <c r="DY15" s="66"/>
      <c r="DZ15" s="66"/>
      <c r="EA15" s="66"/>
      <c r="EB15" s="66"/>
      <c r="EC15" s="66"/>
      <c r="ED15" s="66"/>
      <c r="EE15" s="66"/>
      <c r="EF15" s="66"/>
      <c r="EG15" s="67"/>
      <c r="EH15" s="67"/>
      <c r="EI15" s="67"/>
      <c r="EJ15" s="67"/>
      <c r="EK15" s="67"/>
      <c r="EL15" s="67"/>
      <c r="EM15" s="67"/>
      <c r="EN15" s="67"/>
      <c r="EO15" s="67"/>
      <c r="EP15" s="66"/>
      <c r="EQ15" s="66"/>
      <c r="ER15" s="66"/>
      <c r="ES15" s="66"/>
      <c r="ET15" s="66"/>
      <c r="EU15" s="66"/>
      <c r="EV15" s="66"/>
      <c r="EW15" s="66"/>
      <c r="EX15" s="66"/>
      <c r="EY15" s="67"/>
      <c r="EZ15" s="67"/>
      <c r="FA15" s="67"/>
      <c r="FB15" s="67"/>
      <c r="FC15" s="67"/>
      <c r="FD15" s="67"/>
      <c r="FE15" s="67"/>
      <c r="FF15" s="66"/>
      <c r="FG15" s="66"/>
      <c r="FH15" s="67"/>
      <c r="FI15" s="67"/>
      <c r="FJ15" s="67"/>
      <c r="FK15" s="66"/>
      <c r="FL15" s="52"/>
      <c r="FM15" s="52"/>
      <c r="FN15" s="52"/>
      <c r="FO15" s="52"/>
      <c r="FP15" s="52"/>
      <c r="FQ15" s="52"/>
      <c r="FR15" s="52"/>
      <c r="FS15" s="52"/>
      <c r="FT15" s="52"/>
      <c r="FU15" s="52"/>
      <c r="FV15" s="52"/>
      <c r="FW15" s="52"/>
      <c r="FX15" s="52"/>
      <c r="FY15" s="52"/>
      <c r="FZ15" s="52"/>
      <c r="GA15" s="52"/>
      <c r="GB15" s="52"/>
      <c r="GC15" s="52"/>
      <c r="GD15" s="52"/>
      <c r="GE15" s="52"/>
      <c r="GF15" s="52"/>
      <c r="GG15" s="52"/>
      <c r="GH15" s="52"/>
      <c r="GI15" s="52"/>
      <c r="GJ15" s="52"/>
      <c r="GK15" s="52"/>
    </row>
    <row r="16" spans="1:193" s="12" customFormat="1" ht="20.25" x14ac:dyDescent="0.25">
      <c r="A16" s="57">
        <v>1</v>
      </c>
      <c r="B16" s="57">
        <v>2</v>
      </c>
      <c r="C16" s="57">
        <v>3</v>
      </c>
      <c r="D16" s="57">
        <v>4</v>
      </c>
      <c r="E16" s="57">
        <v>5</v>
      </c>
      <c r="F16" s="57">
        <v>6</v>
      </c>
      <c r="G16" s="57">
        <v>7</v>
      </c>
      <c r="H16" s="57">
        <v>8</v>
      </c>
      <c r="I16" s="57">
        <v>9</v>
      </c>
      <c r="J16" s="57">
        <v>10</v>
      </c>
      <c r="K16" s="57">
        <v>11</v>
      </c>
      <c r="L16" s="57">
        <v>12</v>
      </c>
      <c r="M16" s="57">
        <v>13</v>
      </c>
      <c r="N16" s="57">
        <v>14</v>
      </c>
      <c r="O16" s="57">
        <v>15</v>
      </c>
      <c r="P16" s="57">
        <v>16</v>
      </c>
      <c r="Q16" s="57">
        <v>17</v>
      </c>
      <c r="R16" s="57">
        <v>18</v>
      </c>
      <c r="S16" s="57">
        <v>19</v>
      </c>
      <c r="T16" s="57">
        <v>20</v>
      </c>
      <c r="U16" s="57">
        <v>21</v>
      </c>
      <c r="V16" s="57">
        <v>22</v>
      </c>
      <c r="W16" s="57">
        <v>23</v>
      </c>
      <c r="X16" s="57">
        <v>24</v>
      </c>
      <c r="Y16" s="57">
        <v>25</v>
      </c>
      <c r="Z16" s="57">
        <v>26</v>
      </c>
      <c r="AA16" s="57">
        <v>27</v>
      </c>
      <c r="AB16" s="57">
        <v>28</v>
      </c>
      <c r="AC16" s="57">
        <v>29</v>
      </c>
      <c r="AD16" s="57">
        <v>30</v>
      </c>
      <c r="AE16" s="57">
        <v>31</v>
      </c>
      <c r="AF16" s="57">
        <v>32</v>
      </c>
      <c r="AG16" s="57">
        <v>33</v>
      </c>
      <c r="AH16" s="57">
        <v>34</v>
      </c>
      <c r="AI16" s="57">
        <v>35</v>
      </c>
      <c r="AJ16" s="57">
        <v>36</v>
      </c>
      <c r="AK16" s="57">
        <v>37</v>
      </c>
      <c r="AL16" s="57">
        <v>38</v>
      </c>
      <c r="AM16" s="57">
        <v>39</v>
      </c>
      <c r="AN16" s="57">
        <v>40</v>
      </c>
      <c r="AO16" s="57">
        <v>41</v>
      </c>
      <c r="AP16" s="57">
        <v>42</v>
      </c>
      <c r="AQ16" s="57">
        <v>43</v>
      </c>
      <c r="AR16" s="57">
        <v>44</v>
      </c>
      <c r="AS16" s="57">
        <v>45</v>
      </c>
      <c r="AT16" s="57">
        <v>46</v>
      </c>
      <c r="AU16" s="57">
        <v>47</v>
      </c>
      <c r="AV16" s="57">
        <v>48</v>
      </c>
      <c r="AW16" s="57">
        <v>49</v>
      </c>
      <c r="AX16" s="57">
        <v>50</v>
      </c>
      <c r="AY16" s="57">
        <v>51</v>
      </c>
      <c r="AZ16" s="57">
        <v>52</v>
      </c>
      <c r="BA16" s="57">
        <v>53</v>
      </c>
      <c r="BB16" s="57">
        <v>54</v>
      </c>
      <c r="BC16" s="57">
        <v>55</v>
      </c>
      <c r="BD16" s="57">
        <v>56</v>
      </c>
      <c r="BE16" s="57">
        <v>57</v>
      </c>
      <c r="BF16" s="57">
        <v>58</v>
      </c>
      <c r="BG16" s="57">
        <v>59</v>
      </c>
      <c r="BH16" s="57">
        <v>60</v>
      </c>
      <c r="BI16" s="57">
        <v>61</v>
      </c>
      <c r="BJ16" s="57">
        <v>62</v>
      </c>
      <c r="BK16" s="57">
        <v>63</v>
      </c>
      <c r="BL16" s="57">
        <v>64</v>
      </c>
      <c r="BM16" s="57">
        <v>65</v>
      </c>
      <c r="BN16" s="57">
        <v>66</v>
      </c>
      <c r="BO16" s="57">
        <v>67</v>
      </c>
      <c r="BP16" s="57">
        <v>68</v>
      </c>
      <c r="BQ16" s="57">
        <v>69</v>
      </c>
      <c r="BR16" s="57">
        <v>70</v>
      </c>
      <c r="BS16" s="57">
        <v>71</v>
      </c>
      <c r="BT16" s="57">
        <v>72</v>
      </c>
      <c r="BU16" s="57">
        <v>73</v>
      </c>
      <c r="BV16" s="57">
        <v>74</v>
      </c>
      <c r="BW16" s="57">
        <v>75</v>
      </c>
      <c r="BX16" s="57">
        <v>76</v>
      </c>
      <c r="BY16" s="57">
        <v>77</v>
      </c>
      <c r="BZ16" s="57">
        <v>78</v>
      </c>
      <c r="CA16" s="57">
        <v>79</v>
      </c>
      <c r="CB16" s="57">
        <v>80</v>
      </c>
      <c r="CC16" s="57">
        <v>81</v>
      </c>
      <c r="CD16" s="57">
        <v>82</v>
      </c>
      <c r="CE16" s="57">
        <v>83</v>
      </c>
      <c r="CF16" s="57">
        <v>84</v>
      </c>
      <c r="CG16" s="57">
        <v>85</v>
      </c>
      <c r="CH16" s="57">
        <v>86</v>
      </c>
      <c r="CI16" s="57">
        <v>87</v>
      </c>
      <c r="CJ16" s="57">
        <v>88</v>
      </c>
      <c r="CK16" s="57">
        <v>89</v>
      </c>
      <c r="CL16" s="57">
        <v>90</v>
      </c>
      <c r="CM16" s="57">
        <v>91</v>
      </c>
      <c r="CN16" s="57">
        <v>92</v>
      </c>
      <c r="CO16" s="57">
        <v>93</v>
      </c>
      <c r="CP16" s="57">
        <v>94</v>
      </c>
      <c r="CQ16" s="57">
        <v>95</v>
      </c>
      <c r="CR16" s="57">
        <v>96</v>
      </c>
      <c r="CS16" s="57">
        <v>97</v>
      </c>
      <c r="CT16" s="57">
        <v>98</v>
      </c>
      <c r="CU16" s="57">
        <v>99</v>
      </c>
      <c r="CV16" s="57">
        <v>100</v>
      </c>
      <c r="CW16" s="57">
        <v>101</v>
      </c>
      <c r="CX16" s="57">
        <v>102</v>
      </c>
      <c r="CY16" s="57">
        <v>103</v>
      </c>
      <c r="CZ16" s="57">
        <v>104</v>
      </c>
      <c r="DA16" s="57">
        <v>105</v>
      </c>
      <c r="DB16" s="57">
        <v>106</v>
      </c>
      <c r="DC16" s="57">
        <v>107</v>
      </c>
      <c r="DD16" s="57">
        <v>108</v>
      </c>
      <c r="DE16" s="57">
        <v>109</v>
      </c>
      <c r="DF16" s="57">
        <v>110</v>
      </c>
      <c r="DG16" s="57">
        <v>111</v>
      </c>
      <c r="DH16" s="57">
        <v>112</v>
      </c>
      <c r="DI16" s="57">
        <v>113</v>
      </c>
      <c r="DJ16" s="57">
        <v>114</v>
      </c>
      <c r="DK16" s="57">
        <v>115</v>
      </c>
      <c r="DL16" s="57">
        <v>116</v>
      </c>
      <c r="DM16" s="57">
        <v>117</v>
      </c>
      <c r="DN16" s="57">
        <v>118</v>
      </c>
      <c r="DO16" s="57">
        <v>119</v>
      </c>
      <c r="DP16" s="57">
        <v>120</v>
      </c>
      <c r="DQ16" s="57">
        <v>121</v>
      </c>
      <c r="DR16" s="57">
        <v>122</v>
      </c>
      <c r="DS16" s="57">
        <v>123</v>
      </c>
      <c r="DT16" s="57">
        <v>124</v>
      </c>
      <c r="DU16" s="57">
        <v>125</v>
      </c>
      <c r="DV16" s="57">
        <v>126</v>
      </c>
      <c r="DW16" s="57">
        <v>127</v>
      </c>
      <c r="DX16" s="57">
        <v>128</v>
      </c>
      <c r="DY16" s="57">
        <v>129</v>
      </c>
      <c r="DZ16" s="57">
        <v>130</v>
      </c>
      <c r="EA16" s="57">
        <v>131</v>
      </c>
      <c r="EB16" s="57">
        <v>132</v>
      </c>
      <c r="EC16" s="57">
        <v>133</v>
      </c>
      <c r="ED16" s="57">
        <v>134</v>
      </c>
      <c r="EE16" s="57">
        <v>135</v>
      </c>
      <c r="EF16" s="57">
        <v>136</v>
      </c>
      <c r="EG16" s="57">
        <v>137</v>
      </c>
      <c r="EH16" s="57">
        <v>138</v>
      </c>
      <c r="EI16" s="57">
        <v>139</v>
      </c>
      <c r="EJ16" s="57">
        <v>140</v>
      </c>
      <c r="EK16" s="57">
        <v>141</v>
      </c>
      <c r="EL16" s="57">
        <v>142</v>
      </c>
      <c r="EM16" s="57">
        <v>143</v>
      </c>
      <c r="EN16" s="57">
        <v>144</v>
      </c>
      <c r="EO16" s="57">
        <v>145</v>
      </c>
      <c r="EP16" s="57">
        <v>146</v>
      </c>
      <c r="EQ16" s="57">
        <v>147</v>
      </c>
      <c r="ER16" s="57">
        <v>148</v>
      </c>
      <c r="ES16" s="57">
        <v>149</v>
      </c>
      <c r="ET16" s="57">
        <v>150</v>
      </c>
      <c r="EU16" s="57">
        <v>151</v>
      </c>
      <c r="EV16" s="57">
        <v>152</v>
      </c>
      <c r="EW16" s="57">
        <v>153</v>
      </c>
      <c r="EX16" s="57">
        <v>154</v>
      </c>
      <c r="EY16" s="57">
        <v>155</v>
      </c>
      <c r="EZ16" s="57">
        <v>156</v>
      </c>
      <c r="FA16" s="57">
        <v>157</v>
      </c>
      <c r="FB16" s="57">
        <v>158</v>
      </c>
      <c r="FC16" s="57">
        <v>159</v>
      </c>
      <c r="FD16" s="57">
        <v>160</v>
      </c>
      <c r="FE16" s="57">
        <v>161</v>
      </c>
      <c r="FF16" s="57">
        <v>162</v>
      </c>
      <c r="FG16" s="57">
        <v>163</v>
      </c>
      <c r="FH16" s="57">
        <v>164</v>
      </c>
      <c r="FI16" s="57">
        <v>165</v>
      </c>
      <c r="FJ16" s="57">
        <v>166</v>
      </c>
      <c r="FK16" s="57">
        <v>167</v>
      </c>
      <c r="FL16" s="53"/>
      <c r="FM16" s="53"/>
      <c r="FN16" s="53"/>
      <c r="FO16" s="53"/>
      <c r="FP16" s="53"/>
      <c r="FQ16" s="53"/>
      <c r="FR16" s="53"/>
      <c r="FS16" s="53"/>
      <c r="FT16" s="53"/>
      <c r="FU16" s="53"/>
      <c r="FV16" s="53"/>
      <c r="FW16" s="53"/>
      <c r="FX16" s="53"/>
      <c r="FY16" s="53"/>
      <c r="FZ16" s="53"/>
      <c r="GA16" s="53"/>
      <c r="GB16" s="53"/>
      <c r="GC16" s="53"/>
      <c r="GD16" s="53"/>
      <c r="GE16" s="53"/>
      <c r="GF16" s="53"/>
      <c r="GG16" s="53"/>
      <c r="GH16" s="53"/>
      <c r="GI16" s="53"/>
      <c r="GJ16" s="53"/>
      <c r="GK16" s="53"/>
    </row>
    <row r="17" spans="1:193" s="12" customFormat="1" ht="114.75" customHeight="1" x14ac:dyDescent="0.25">
      <c r="A17" s="41" t="s">
        <v>47</v>
      </c>
      <c r="B17" s="42" t="s">
        <v>89</v>
      </c>
      <c r="C17" s="31" t="s">
        <v>112</v>
      </c>
      <c r="D17" s="29">
        <f t="shared" ref="D17:D39" si="0">SUM(E17:DB17)</f>
        <v>765.80000000000007</v>
      </c>
      <c r="E17" s="30">
        <v>344.7</v>
      </c>
      <c r="F17" s="30">
        <v>0</v>
      </c>
      <c r="G17" s="30">
        <v>354.7</v>
      </c>
      <c r="H17" s="30">
        <v>0</v>
      </c>
      <c r="I17" s="30"/>
      <c r="J17" s="30">
        <v>53</v>
      </c>
      <c r="K17" s="30">
        <v>0</v>
      </c>
      <c r="L17" s="30">
        <v>3</v>
      </c>
      <c r="M17" s="30"/>
      <c r="N17" s="30">
        <v>2</v>
      </c>
      <c r="O17" s="30"/>
      <c r="P17" s="30"/>
      <c r="Q17" s="30">
        <v>1</v>
      </c>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v>2</v>
      </c>
      <c r="AU17" s="30"/>
      <c r="AV17" s="30">
        <v>1.7</v>
      </c>
      <c r="AW17" s="30">
        <v>0.7</v>
      </c>
      <c r="AX17" s="30"/>
      <c r="AY17" s="30"/>
      <c r="AZ17" s="30"/>
      <c r="BA17" s="30">
        <v>3</v>
      </c>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29">
        <f>SUM(DD17:DT17)</f>
        <v>206</v>
      </c>
      <c r="DD17" s="30">
        <v>206</v>
      </c>
      <c r="DE17" s="30"/>
      <c r="DF17" s="30"/>
      <c r="DG17" s="30"/>
      <c r="DH17" s="30"/>
      <c r="DI17" s="30"/>
      <c r="DJ17" s="30"/>
      <c r="DK17" s="30"/>
      <c r="DL17" s="30"/>
      <c r="DM17" s="30"/>
      <c r="DN17" s="30"/>
      <c r="DO17" s="30"/>
      <c r="DP17" s="30"/>
      <c r="DQ17" s="30"/>
      <c r="DR17" s="30"/>
      <c r="DS17" s="30"/>
      <c r="DT17" s="30"/>
      <c r="DU17" s="29">
        <f>SUM(DV17:EL17)</f>
        <v>144</v>
      </c>
      <c r="DV17" s="30">
        <v>144</v>
      </c>
      <c r="DW17" s="30"/>
      <c r="DX17" s="30"/>
      <c r="DY17" s="30"/>
      <c r="DZ17" s="30"/>
      <c r="EA17" s="30"/>
      <c r="EB17" s="30"/>
      <c r="EC17" s="30"/>
      <c r="ED17" s="30"/>
      <c r="EE17" s="30"/>
      <c r="EF17" s="30"/>
      <c r="EG17" s="30"/>
      <c r="EH17" s="30"/>
      <c r="EI17" s="30"/>
      <c r="EJ17" s="30"/>
      <c r="EK17" s="30"/>
      <c r="EL17" s="30"/>
      <c r="EM17" s="30">
        <f>SUM(EN17:FD17)</f>
        <v>0</v>
      </c>
      <c r="EN17" s="30">
        <v>0</v>
      </c>
      <c r="EO17" s="30"/>
      <c r="EP17" s="30"/>
      <c r="EQ17" s="30"/>
      <c r="ER17" s="30"/>
      <c r="ES17" s="30"/>
      <c r="ET17" s="30"/>
      <c r="EU17" s="30"/>
      <c r="EV17" s="30"/>
      <c r="EW17" s="30"/>
      <c r="EX17" s="30"/>
      <c r="EY17" s="30"/>
      <c r="EZ17" s="30"/>
      <c r="FA17" s="30"/>
      <c r="FB17" s="30"/>
      <c r="FC17" s="30"/>
      <c r="FD17" s="30"/>
      <c r="FE17" s="30">
        <v>2.2999999999999998</v>
      </c>
      <c r="FF17" s="30">
        <v>29</v>
      </c>
      <c r="FG17" s="30">
        <v>756.7</v>
      </c>
      <c r="FH17" s="30">
        <f>FI17+FJ17</f>
        <v>45017</v>
      </c>
      <c r="FI17" s="30">
        <v>35390</v>
      </c>
      <c r="FJ17" s="31">
        <v>9627</v>
      </c>
      <c r="FK17" s="57" t="str">
        <f t="shared" ref="FK17:FK39" si="1">IF(D17&lt;0.1,"-",IF(D17&lt;=100,"Малокомплектная до 100 человек (включительно)",IF(D17&lt;=250,"Малокомплектная от 100,1 до 250 человек (включительно)",IF(D17&lt;=500,"Малокомплектная от 250,1 до 500 человек (включительно)","-"))))</f>
        <v>-</v>
      </c>
      <c r="FL17" s="53"/>
      <c r="FM17" s="55">
        <f>(D17-BY17)/25</f>
        <v>30.632000000000001</v>
      </c>
      <c r="FN17" s="55">
        <f>FM17-FF17</f>
        <v>1.6320000000000014</v>
      </c>
      <c r="FO17" s="53">
        <v>28</v>
      </c>
      <c r="FP17" s="31">
        <f>FO17-FF17</f>
        <v>-1</v>
      </c>
      <c r="FQ17" s="53"/>
      <c r="FR17" s="53"/>
      <c r="FS17" s="53"/>
      <c r="FT17" s="53"/>
      <c r="FU17" s="53"/>
      <c r="FV17" s="53"/>
      <c r="FW17" s="53"/>
      <c r="FX17" s="53"/>
      <c r="FY17" s="53"/>
      <c r="FZ17" s="53"/>
      <c r="GA17" s="53"/>
      <c r="GB17" s="53"/>
      <c r="GC17" s="53"/>
      <c r="GD17" s="53"/>
      <c r="GE17" s="53"/>
      <c r="GF17" s="53"/>
      <c r="GG17" s="53"/>
      <c r="GH17" s="53"/>
      <c r="GI17" s="53"/>
      <c r="GJ17" s="53"/>
      <c r="GK17" s="53"/>
    </row>
    <row r="18" spans="1:193" s="12" customFormat="1" ht="108.75" customHeight="1" x14ac:dyDescent="0.25">
      <c r="A18" s="41" t="s">
        <v>48</v>
      </c>
      <c r="B18" s="43" t="s">
        <v>90</v>
      </c>
      <c r="C18" s="31" t="s">
        <v>112</v>
      </c>
      <c r="D18" s="29">
        <f t="shared" si="0"/>
        <v>410.6</v>
      </c>
      <c r="E18" s="30">
        <v>172.3</v>
      </c>
      <c r="F18" s="30">
        <v>0</v>
      </c>
      <c r="G18" s="30">
        <v>190</v>
      </c>
      <c r="H18" s="30">
        <v>0</v>
      </c>
      <c r="I18" s="30">
        <v>37.299999999999997</v>
      </c>
      <c r="J18" s="30">
        <v>8.3000000000000007</v>
      </c>
      <c r="K18" s="30">
        <v>0</v>
      </c>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v>1</v>
      </c>
      <c r="AX18" s="30"/>
      <c r="AY18" s="30"/>
      <c r="AZ18" s="30"/>
      <c r="BA18" s="30">
        <v>1</v>
      </c>
      <c r="BB18" s="30">
        <v>0.7</v>
      </c>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29">
        <f>SUM(DD18:DT18)</f>
        <v>138</v>
      </c>
      <c r="DD18" s="30">
        <v>138</v>
      </c>
      <c r="DE18" s="30"/>
      <c r="DF18" s="30"/>
      <c r="DG18" s="30"/>
      <c r="DH18" s="30"/>
      <c r="DI18" s="30"/>
      <c r="DJ18" s="30"/>
      <c r="DK18" s="30"/>
      <c r="DL18" s="30"/>
      <c r="DM18" s="30"/>
      <c r="DN18" s="30"/>
      <c r="DO18" s="30"/>
      <c r="DP18" s="30"/>
      <c r="DQ18" s="30"/>
      <c r="DR18" s="30"/>
      <c r="DS18" s="30"/>
      <c r="DT18" s="30"/>
      <c r="DU18" s="29">
        <f>SUM(DV18:EL18)</f>
        <v>98</v>
      </c>
      <c r="DV18" s="30">
        <v>98</v>
      </c>
      <c r="DW18" s="30"/>
      <c r="DX18" s="30"/>
      <c r="DY18" s="30"/>
      <c r="DZ18" s="30"/>
      <c r="EA18" s="30"/>
      <c r="EB18" s="30"/>
      <c r="EC18" s="30"/>
      <c r="ED18" s="30"/>
      <c r="EE18" s="30"/>
      <c r="EF18" s="30"/>
      <c r="EG18" s="30"/>
      <c r="EH18" s="30"/>
      <c r="EI18" s="30"/>
      <c r="EJ18" s="30"/>
      <c r="EK18" s="30"/>
      <c r="EL18" s="30"/>
      <c r="EM18" s="30">
        <f>SUM(EN18:FD18)</f>
        <v>25</v>
      </c>
      <c r="EN18" s="30">
        <v>25</v>
      </c>
      <c r="EO18" s="30"/>
      <c r="EP18" s="30"/>
      <c r="EQ18" s="30"/>
      <c r="ER18" s="30"/>
      <c r="ES18" s="30"/>
      <c r="ET18" s="30"/>
      <c r="EU18" s="30"/>
      <c r="EV18" s="30"/>
      <c r="EW18" s="30"/>
      <c r="EX18" s="30"/>
      <c r="EY18" s="30"/>
      <c r="EZ18" s="30"/>
      <c r="FA18" s="30"/>
      <c r="FB18" s="30"/>
      <c r="FC18" s="30"/>
      <c r="FD18" s="30"/>
      <c r="FE18" s="30">
        <v>1</v>
      </c>
      <c r="FF18" s="30">
        <v>17</v>
      </c>
      <c r="FG18" s="30">
        <v>441.7</v>
      </c>
      <c r="FH18" s="30">
        <f t="shared" ref="FH18:FH39" si="2">FI18+FJ18</f>
        <v>26650.5</v>
      </c>
      <c r="FI18" s="30">
        <v>20486.5</v>
      </c>
      <c r="FJ18" s="30">
        <v>6164</v>
      </c>
      <c r="FK18" s="57" t="str">
        <f t="shared" si="1"/>
        <v>Малокомплектная от 250,1 до 500 человек (включительно)</v>
      </c>
      <c r="FL18" s="53"/>
      <c r="FM18" s="55">
        <f t="shared" ref="FM18:FM39" si="3">(D18-BY18)/25</f>
        <v>16.423999999999999</v>
      </c>
      <c r="FN18" s="55"/>
      <c r="FO18" s="53">
        <v>17</v>
      </c>
      <c r="FP18" s="53">
        <f t="shared" ref="FP18:FP39" si="4">FO18-FF18</f>
        <v>0</v>
      </c>
      <c r="FQ18" s="53"/>
      <c r="FR18" s="53"/>
      <c r="FS18" s="53"/>
      <c r="FT18" s="53"/>
      <c r="FU18" s="53"/>
      <c r="FV18" s="53"/>
      <c r="FW18" s="53"/>
      <c r="FX18" s="53"/>
      <c r="FY18" s="53"/>
      <c r="FZ18" s="53"/>
      <c r="GA18" s="53"/>
      <c r="GB18" s="53"/>
      <c r="GC18" s="53"/>
      <c r="GD18" s="53"/>
      <c r="GE18" s="53"/>
      <c r="GF18" s="53"/>
      <c r="GG18" s="53"/>
      <c r="GH18" s="53"/>
      <c r="GI18" s="53"/>
      <c r="GJ18" s="53"/>
      <c r="GK18" s="53"/>
    </row>
    <row r="19" spans="1:193" s="12" customFormat="1" ht="111.75" customHeight="1" x14ac:dyDescent="0.25">
      <c r="A19" s="41" t="s">
        <v>49</v>
      </c>
      <c r="B19" s="43" t="s">
        <v>91</v>
      </c>
      <c r="C19" s="31" t="s">
        <v>112</v>
      </c>
      <c r="D19" s="29">
        <f t="shared" si="0"/>
        <v>660.59999999999991</v>
      </c>
      <c r="E19" s="30">
        <v>299.3</v>
      </c>
      <c r="F19" s="30">
        <v>0</v>
      </c>
      <c r="G19" s="30">
        <v>297</v>
      </c>
      <c r="H19" s="30">
        <v>0</v>
      </c>
      <c r="I19" s="30">
        <v>46.3</v>
      </c>
      <c r="J19" s="30">
        <v>10</v>
      </c>
      <c r="K19" s="30">
        <v>0</v>
      </c>
      <c r="L19" s="30">
        <v>1</v>
      </c>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v>1</v>
      </c>
      <c r="AW19" s="30"/>
      <c r="AX19" s="30"/>
      <c r="AY19" s="30"/>
      <c r="AZ19" s="30"/>
      <c r="BA19" s="30">
        <v>5.3</v>
      </c>
      <c r="BB19" s="30">
        <v>0.7</v>
      </c>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29">
        <f>SUM(DD19:DT19)</f>
        <v>190</v>
      </c>
      <c r="DD19" s="30">
        <v>190</v>
      </c>
      <c r="DE19" s="30"/>
      <c r="DF19" s="30"/>
      <c r="DG19" s="30"/>
      <c r="DH19" s="30"/>
      <c r="DI19" s="30"/>
      <c r="DJ19" s="30"/>
      <c r="DK19" s="30"/>
      <c r="DL19" s="30"/>
      <c r="DM19" s="30"/>
      <c r="DN19" s="30"/>
      <c r="DO19" s="30"/>
      <c r="DP19" s="30"/>
      <c r="DQ19" s="30"/>
      <c r="DR19" s="30"/>
      <c r="DS19" s="30"/>
      <c r="DT19" s="30"/>
      <c r="DU19" s="29">
        <f>SUM(DV19:EL19)</f>
        <v>138</v>
      </c>
      <c r="DV19" s="30">
        <v>138</v>
      </c>
      <c r="DW19" s="30"/>
      <c r="DX19" s="30"/>
      <c r="DY19" s="30"/>
      <c r="DZ19" s="30"/>
      <c r="EA19" s="30"/>
      <c r="EB19" s="30"/>
      <c r="EC19" s="30"/>
      <c r="ED19" s="30"/>
      <c r="EE19" s="30"/>
      <c r="EF19" s="30"/>
      <c r="EG19" s="30"/>
      <c r="EH19" s="30"/>
      <c r="EI19" s="30"/>
      <c r="EJ19" s="30"/>
      <c r="EK19" s="30"/>
      <c r="EL19" s="30"/>
      <c r="EM19" s="30">
        <f>SUM(EN19:FD19)</f>
        <v>50</v>
      </c>
      <c r="EN19" s="30">
        <v>50</v>
      </c>
      <c r="EO19" s="30"/>
      <c r="EP19" s="30"/>
      <c r="EQ19" s="30"/>
      <c r="ER19" s="30"/>
      <c r="ES19" s="30"/>
      <c r="ET19" s="30"/>
      <c r="EU19" s="30"/>
      <c r="EV19" s="30"/>
      <c r="EW19" s="30"/>
      <c r="EX19" s="30"/>
      <c r="EY19" s="30"/>
      <c r="EZ19" s="30"/>
      <c r="FA19" s="30"/>
      <c r="FB19" s="30"/>
      <c r="FC19" s="30"/>
      <c r="FD19" s="30"/>
      <c r="FE19" s="30">
        <v>1.3</v>
      </c>
      <c r="FF19" s="30">
        <v>25</v>
      </c>
      <c r="FG19" s="30">
        <v>629.6</v>
      </c>
      <c r="FH19" s="30">
        <f t="shared" si="2"/>
        <v>39014</v>
      </c>
      <c r="FI19" s="30">
        <v>30176</v>
      </c>
      <c r="FJ19" s="31">
        <v>8838</v>
      </c>
      <c r="FK19" s="57" t="str">
        <f t="shared" si="1"/>
        <v>-</v>
      </c>
      <c r="FL19" s="53"/>
      <c r="FM19" s="55">
        <f t="shared" si="3"/>
        <v>26.423999999999996</v>
      </c>
      <c r="FN19" s="55">
        <f t="shared" ref="FN19:FN35" si="5">FM19-FF19</f>
        <v>1.4239999999999959</v>
      </c>
      <c r="FO19" s="53">
        <v>24</v>
      </c>
      <c r="FP19" s="31">
        <f t="shared" si="4"/>
        <v>-1</v>
      </c>
      <c r="FQ19" s="53"/>
      <c r="FR19" s="53"/>
      <c r="FS19" s="53"/>
      <c r="FT19" s="53"/>
      <c r="FU19" s="53"/>
      <c r="FV19" s="53"/>
      <c r="FW19" s="53"/>
      <c r="FX19" s="53"/>
      <c r="FY19" s="53"/>
      <c r="FZ19" s="53"/>
      <c r="GA19" s="53"/>
      <c r="GB19" s="53"/>
      <c r="GC19" s="53"/>
      <c r="GD19" s="53"/>
      <c r="GE19" s="53"/>
      <c r="GF19" s="53"/>
      <c r="GG19" s="53"/>
      <c r="GH19" s="53"/>
      <c r="GI19" s="53"/>
      <c r="GJ19" s="53"/>
      <c r="GK19" s="53"/>
    </row>
    <row r="20" spans="1:193" s="12" customFormat="1" ht="78" customHeight="1" x14ac:dyDescent="0.25">
      <c r="A20" s="41" t="s">
        <v>69</v>
      </c>
      <c r="B20" s="43" t="s">
        <v>92</v>
      </c>
      <c r="C20" s="31" t="s">
        <v>112</v>
      </c>
      <c r="D20" s="29">
        <f t="shared" si="0"/>
        <v>948.30000000000007</v>
      </c>
      <c r="E20" s="30">
        <v>394.3</v>
      </c>
      <c r="F20" s="30">
        <v>0</v>
      </c>
      <c r="G20" s="30">
        <v>465.3</v>
      </c>
      <c r="H20" s="30">
        <v>0</v>
      </c>
      <c r="I20" s="30"/>
      <c r="J20" s="30">
        <v>80.7</v>
      </c>
      <c r="K20" s="30">
        <v>0</v>
      </c>
      <c r="L20" s="30">
        <v>2</v>
      </c>
      <c r="M20" s="30"/>
      <c r="N20" s="30">
        <v>3</v>
      </c>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v>0.7</v>
      </c>
      <c r="AX20" s="30"/>
      <c r="AY20" s="30">
        <v>0.3</v>
      </c>
      <c r="AZ20" s="30"/>
      <c r="BA20" s="30">
        <v>2</v>
      </c>
      <c r="BB20" s="30"/>
      <c r="BC20" s="30"/>
      <c r="BD20" s="30"/>
      <c r="BE20" s="30"/>
      <c r="BF20" s="30"/>
      <c r="BG20" s="30"/>
      <c r="BH20" s="30"/>
      <c r="BI20" s="30"/>
      <c r="BJ20" s="30"/>
      <c r="BK20" s="30"/>
      <c r="BL20" s="30"/>
      <c r="BM20" s="30"/>
      <c r="BN20" s="30"/>
      <c r="BO20" s="30"/>
      <c r="BP20" s="30"/>
      <c r="BQ20" s="30"/>
      <c r="BR20" s="30"/>
      <c r="BS20" s="30"/>
      <c r="BT20" s="30"/>
      <c r="BU20" s="30"/>
      <c r="BV20" s="30"/>
      <c r="BW20" s="30"/>
      <c r="BX20" s="30"/>
      <c r="BY20" s="30"/>
      <c r="BZ20" s="30"/>
      <c r="CA20" s="30"/>
      <c r="CB20" s="30"/>
      <c r="CC20" s="30"/>
      <c r="CD20" s="30"/>
      <c r="CE20" s="30"/>
      <c r="CF20" s="30"/>
      <c r="CG20" s="30"/>
      <c r="CH20" s="30"/>
      <c r="CI20" s="30"/>
      <c r="CJ20" s="30"/>
      <c r="CK20" s="30"/>
      <c r="CL20" s="30"/>
      <c r="CM20" s="30"/>
      <c r="CN20" s="30"/>
      <c r="CO20" s="30"/>
      <c r="CP20" s="30"/>
      <c r="CQ20" s="30"/>
      <c r="CR20" s="30"/>
      <c r="CS20" s="30"/>
      <c r="CT20" s="30"/>
      <c r="CU20" s="30"/>
      <c r="CV20" s="30"/>
      <c r="CW20" s="30"/>
      <c r="CX20" s="30"/>
      <c r="CY20" s="30"/>
      <c r="CZ20" s="30"/>
      <c r="DA20" s="30"/>
      <c r="DB20" s="30"/>
      <c r="DC20" s="29">
        <f t="shared" ref="DC20:DC39" si="6">SUM(DD20:DT20)</f>
        <v>243</v>
      </c>
      <c r="DD20" s="30">
        <v>243</v>
      </c>
      <c r="DE20" s="30"/>
      <c r="DF20" s="30"/>
      <c r="DG20" s="30"/>
      <c r="DH20" s="30"/>
      <c r="DI20" s="30"/>
      <c r="DJ20" s="30"/>
      <c r="DK20" s="30"/>
      <c r="DL20" s="30"/>
      <c r="DM20" s="30"/>
      <c r="DN20" s="30"/>
      <c r="DO20" s="30"/>
      <c r="DP20" s="30"/>
      <c r="DQ20" s="30"/>
      <c r="DR20" s="30"/>
      <c r="DS20" s="30"/>
      <c r="DT20" s="30"/>
      <c r="DU20" s="29">
        <f t="shared" ref="DU20:DU36" si="7">SUM(DV20:EL20)</f>
        <v>164</v>
      </c>
      <c r="DV20" s="30">
        <v>164</v>
      </c>
      <c r="DW20" s="30"/>
      <c r="DX20" s="30"/>
      <c r="DY20" s="30"/>
      <c r="DZ20" s="30"/>
      <c r="EA20" s="30"/>
      <c r="EB20" s="30"/>
      <c r="EC20" s="30"/>
      <c r="ED20" s="30"/>
      <c r="EE20" s="30"/>
      <c r="EF20" s="30"/>
      <c r="EG20" s="30"/>
      <c r="EH20" s="30"/>
      <c r="EI20" s="30"/>
      <c r="EJ20" s="30"/>
      <c r="EK20" s="30"/>
      <c r="EL20" s="30"/>
      <c r="EM20" s="30">
        <f t="shared" ref="EM20:EM39" si="8">SUM(EN20:FD20)</f>
        <v>25</v>
      </c>
      <c r="EN20" s="30">
        <v>25</v>
      </c>
      <c r="EO20" s="30"/>
      <c r="EP20" s="30"/>
      <c r="EQ20" s="30"/>
      <c r="ER20" s="30"/>
      <c r="ES20" s="30"/>
      <c r="ET20" s="30"/>
      <c r="EU20" s="30"/>
      <c r="EV20" s="30"/>
      <c r="EW20" s="30"/>
      <c r="EX20" s="30"/>
      <c r="EY20" s="30"/>
      <c r="EZ20" s="30"/>
      <c r="FA20" s="30"/>
      <c r="FB20" s="30"/>
      <c r="FC20" s="30"/>
      <c r="FD20" s="30"/>
      <c r="FE20" s="30">
        <v>3.7</v>
      </c>
      <c r="FF20" s="30">
        <v>34</v>
      </c>
      <c r="FG20" s="30">
        <v>893.6</v>
      </c>
      <c r="FH20" s="30">
        <f t="shared" si="2"/>
        <v>51736.65</v>
      </c>
      <c r="FI20" s="30">
        <v>40418.400000000001</v>
      </c>
      <c r="FJ20" s="31">
        <v>11318.25</v>
      </c>
      <c r="FK20" s="57" t="str">
        <f t="shared" si="1"/>
        <v>-</v>
      </c>
      <c r="FL20" s="53"/>
      <c r="FM20" s="55">
        <f t="shared" si="3"/>
        <v>37.932000000000002</v>
      </c>
      <c r="FN20" s="55">
        <f t="shared" si="5"/>
        <v>3.9320000000000022</v>
      </c>
      <c r="FO20" s="53">
        <v>33</v>
      </c>
      <c r="FP20" s="31">
        <f t="shared" si="4"/>
        <v>-1</v>
      </c>
      <c r="FQ20" s="53"/>
      <c r="FR20" s="53"/>
      <c r="FS20" s="53"/>
      <c r="FT20" s="53"/>
      <c r="FU20" s="53"/>
      <c r="FV20" s="53"/>
      <c r="FW20" s="53"/>
      <c r="FX20" s="53"/>
      <c r="FY20" s="53"/>
      <c r="FZ20" s="53"/>
      <c r="GA20" s="53"/>
      <c r="GB20" s="53"/>
      <c r="GC20" s="53"/>
      <c r="GD20" s="53"/>
      <c r="GE20" s="53"/>
      <c r="GF20" s="53"/>
      <c r="GG20" s="53"/>
      <c r="GH20" s="53"/>
      <c r="GI20" s="53"/>
      <c r="GJ20" s="53"/>
      <c r="GK20" s="53"/>
    </row>
    <row r="21" spans="1:193" s="12" customFormat="1" ht="105.75" customHeight="1" x14ac:dyDescent="0.25">
      <c r="A21" s="41" t="s">
        <v>70</v>
      </c>
      <c r="B21" s="43" t="s">
        <v>93</v>
      </c>
      <c r="C21" s="31" t="s">
        <v>112</v>
      </c>
      <c r="D21" s="29">
        <f t="shared" si="0"/>
        <v>934.7</v>
      </c>
      <c r="E21" s="30">
        <v>464.3</v>
      </c>
      <c r="F21" s="30">
        <v>0</v>
      </c>
      <c r="G21" s="30">
        <v>406</v>
      </c>
      <c r="H21" s="30">
        <v>0</v>
      </c>
      <c r="I21" s="30">
        <v>42.7</v>
      </c>
      <c r="J21" s="30">
        <v>8.3000000000000007</v>
      </c>
      <c r="K21" s="30">
        <v>0</v>
      </c>
      <c r="L21" s="30">
        <v>4</v>
      </c>
      <c r="M21" s="30"/>
      <c r="N21" s="30">
        <v>5</v>
      </c>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0"/>
      <c r="AP21" s="30"/>
      <c r="AQ21" s="30"/>
      <c r="AR21" s="30"/>
      <c r="AS21" s="30"/>
      <c r="AT21" s="30"/>
      <c r="AU21" s="30"/>
      <c r="AV21" s="30">
        <v>1.7</v>
      </c>
      <c r="AW21" s="30">
        <v>1</v>
      </c>
      <c r="AX21" s="30"/>
      <c r="AY21" s="30"/>
      <c r="AZ21" s="30">
        <v>1</v>
      </c>
      <c r="BA21" s="30"/>
      <c r="BB21" s="30">
        <v>0.7</v>
      </c>
      <c r="BC21" s="30"/>
      <c r="BD21" s="30"/>
      <c r="BE21" s="30"/>
      <c r="BF21" s="30"/>
      <c r="BG21" s="30"/>
      <c r="BH21" s="30"/>
      <c r="BI21" s="30"/>
      <c r="BJ21" s="30"/>
      <c r="BK21" s="30"/>
      <c r="BL21" s="30"/>
      <c r="BM21" s="30"/>
      <c r="BN21" s="30"/>
      <c r="BO21" s="30"/>
      <c r="BP21" s="30"/>
      <c r="BQ21" s="30"/>
      <c r="BR21" s="30"/>
      <c r="BS21" s="30"/>
      <c r="BT21" s="30"/>
      <c r="BU21" s="30"/>
      <c r="BV21" s="30"/>
      <c r="BW21" s="30"/>
      <c r="BX21" s="30"/>
      <c r="BY21" s="30"/>
      <c r="BZ21" s="30"/>
      <c r="CA21" s="30"/>
      <c r="CB21" s="30"/>
      <c r="CC21" s="30"/>
      <c r="CD21" s="30"/>
      <c r="CE21" s="30"/>
      <c r="CF21" s="30"/>
      <c r="CG21" s="30"/>
      <c r="CH21" s="30"/>
      <c r="CI21" s="30"/>
      <c r="CJ21" s="30"/>
      <c r="CK21" s="30"/>
      <c r="CL21" s="30"/>
      <c r="CM21" s="30"/>
      <c r="CN21" s="30"/>
      <c r="CO21" s="30"/>
      <c r="CP21" s="30"/>
      <c r="CQ21" s="30"/>
      <c r="CR21" s="30"/>
      <c r="CS21" s="30"/>
      <c r="CT21" s="30"/>
      <c r="CU21" s="30"/>
      <c r="CV21" s="30"/>
      <c r="CW21" s="30"/>
      <c r="CX21" s="30"/>
      <c r="CY21" s="30"/>
      <c r="CZ21" s="30"/>
      <c r="DA21" s="30"/>
      <c r="DB21" s="30"/>
      <c r="DC21" s="29">
        <f t="shared" si="6"/>
        <v>235</v>
      </c>
      <c r="DD21" s="30">
        <v>235</v>
      </c>
      <c r="DE21" s="30"/>
      <c r="DF21" s="30"/>
      <c r="DG21" s="30"/>
      <c r="DH21" s="30"/>
      <c r="DI21" s="30"/>
      <c r="DJ21" s="30"/>
      <c r="DK21" s="30"/>
      <c r="DL21" s="30"/>
      <c r="DM21" s="30"/>
      <c r="DN21" s="30"/>
      <c r="DO21" s="30"/>
      <c r="DP21" s="30"/>
      <c r="DQ21" s="30"/>
      <c r="DR21" s="30"/>
      <c r="DS21" s="30"/>
      <c r="DT21" s="30"/>
      <c r="DU21" s="29">
        <f t="shared" si="7"/>
        <v>168</v>
      </c>
      <c r="DV21" s="30">
        <v>168</v>
      </c>
      <c r="DW21" s="30"/>
      <c r="DX21" s="30"/>
      <c r="DY21" s="30"/>
      <c r="DZ21" s="30"/>
      <c r="EA21" s="30"/>
      <c r="EB21" s="30"/>
      <c r="EC21" s="30"/>
      <c r="ED21" s="30"/>
      <c r="EE21" s="30"/>
      <c r="EF21" s="30"/>
      <c r="EG21" s="30"/>
      <c r="EH21" s="30"/>
      <c r="EI21" s="30"/>
      <c r="EJ21" s="30"/>
      <c r="EK21" s="30"/>
      <c r="EL21" s="30"/>
      <c r="EM21" s="30">
        <f t="shared" si="8"/>
        <v>51.7</v>
      </c>
      <c r="EN21" s="30">
        <v>51.7</v>
      </c>
      <c r="EO21" s="30"/>
      <c r="EP21" s="30"/>
      <c r="EQ21" s="30"/>
      <c r="ER21" s="30"/>
      <c r="ES21" s="30"/>
      <c r="ET21" s="30"/>
      <c r="EU21" s="30"/>
      <c r="EV21" s="30"/>
      <c r="EW21" s="30"/>
      <c r="EX21" s="30"/>
      <c r="EY21" s="30"/>
      <c r="EZ21" s="30"/>
      <c r="FA21" s="30"/>
      <c r="FB21" s="30"/>
      <c r="FC21" s="30"/>
      <c r="FD21" s="30"/>
      <c r="FE21" s="30">
        <v>2.2999999999999998</v>
      </c>
      <c r="FF21" s="30">
        <v>36</v>
      </c>
      <c r="FG21" s="30">
        <v>882.3</v>
      </c>
      <c r="FH21" s="30">
        <f t="shared" si="2"/>
        <v>47910.400000000001</v>
      </c>
      <c r="FI21" s="30">
        <v>38096.400000000001</v>
      </c>
      <c r="FJ21" s="31">
        <v>9814</v>
      </c>
      <c r="FK21" s="57" t="str">
        <f t="shared" si="1"/>
        <v>-</v>
      </c>
      <c r="FL21" s="53"/>
      <c r="FM21" s="55">
        <f t="shared" si="3"/>
        <v>37.388000000000005</v>
      </c>
      <c r="FN21" s="55">
        <f t="shared" si="5"/>
        <v>1.3880000000000052</v>
      </c>
      <c r="FO21" s="53">
        <v>36</v>
      </c>
      <c r="FP21" s="53">
        <f t="shared" si="4"/>
        <v>0</v>
      </c>
      <c r="FQ21" s="53"/>
      <c r="FR21" s="53"/>
      <c r="FS21" s="53"/>
      <c r="FT21" s="53"/>
      <c r="FU21" s="53"/>
      <c r="FV21" s="53"/>
      <c r="FW21" s="53"/>
      <c r="FX21" s="53"/>
      <c r="FY21" s="53"/>
      <c r="FZ21" s="53"/>
      <c r="GA21" s="53"/>
      <c r="GB21" s="53"/>
      <c r="GC21" s="53"/>
      <c r="GD21" s="53"/>
      <c r="GE21" s="53"/>
      <c r="GF21" s="53"/>
      <c r="GG21" s="53"/>
      <c r="GH21" s="53"/>
      <c r="GI21" s="53"/>
      <c r="GJ21" s="53"/>
      <c r="GK21" s="53"/>
    </row>
    <row r="22" spans="1:193" s="12" customFormat="1" ht="79.5" customHeight="1" x14ac:dyDescent="0.25">
      <c r="A22" s="41" t="s">
        <v>71</v>
      </c>
      <c r="B22" s="43" t="s">
        <v>94</v>
      </c>
      <c r="C22" s="31" t="s">
        <v>112</v>
      </c>
      <c r="D22" s="29">
        <f t="shared" si="0"/>
        <v>1099.1000000000001</v>
      </c>
      <c r="E22" s="30">
        <v>491.7</v>
      </c>
      <c r="F22" s="30">
        <v>0</v>
      </c>
      <c r="G22" s="30">
        <v>514.70000000000005</v>
      </c>
      <c r="H22" s="30">
        <v>0</v>
      </c>
      <c r="I22" s="30"/>
      <c r="J22" s="30">
        <v>83</v>
      </c>
      <c r="K22" s="30">
        <v>0</v>
      </c>
      <c r="L22" s="30">
        <v>4</v>
      </c>
      <c r="M22" s="30"/>
      <c r="N22" s="30">
        <v>1</v>
      </c>
      <c r="O22" s="30"/>
      <c r="P22" s="30"/>
      <c r="Q22" s="30"/>
      <c r="R22" s="30"/>
      <c r="S22" s="30"/>
      <c r="T22" s="30"/>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v>0.7</v>
      </c>
      <c r="AW22" s="30">
        <v>1</v>
      </c>
      <c r="AX22" s="30"/>
      <c r="AY22" s="30"/>
      <c r="AZ22" s="30">
        <v>2</v>
      </c>
      <c r="BA22" s="30">
        <v>1</v>
      </c>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29">
        <f t="shared" si="6"/>
        <v>280</v>
      </c>
      <c r="DD22" s="30">
        <v>280</v>
      </c>
      <c r="DE22" s="30"/>
      <c r="DF22" s="30"/>
      <c r="DG22" s="30"/>
      <c r="DH22" s="30"/>
      <c r="DI22" s="30"/>
      <c r="DJ22" s="30"/>
      <c r="DK22" s="30"/>
      <c r="DL22" s="30"/>
      <c r="DM22" s="30"/>
      <c r="DN22" s="30"/>
      <c r="DO22" s="30"/>
      <c r="DP22" s="30"/>
      <c r="DQ22" s="30"/>
      <c r="DR22" s="30"/>
      <c r="DS22" s="30"/>
      <c r="DT22" s="30"/>
      <c r="DU22" s="29">
        <f t="shared" si="7"/>
        <v>203</v>
      </c>
      <c r="DV22" s="30">
        <v>203</v>
      </c>
      <c r="DW22" s="30"/>
      <c r="DX22" s="30"/>
      <c r="DY22" s="30"/>
      <c r="DZ22" s="30"/>
      <c r="EA22" s="30"/>
      <c r="EB22" s="30"/>
      <c r="EC22" s="30"/>
      <c r="ED22" s="30"/>
      <c r="EE22" s="30"/>
      <c r="EF22" s="30"/>
      <c r="EG22" s="30"/>
      <c r="EH22" s="30"/>
      <c r="EI22" s="30"/>
      <c r="EJ22" s="30"/>
      <c r="EK22" s="30"/>
      <c r="EL22" s="30"/>
      <c r="EM22" s="30">
        <f t="shared" si="8"/>
        <v>30</v>
      </c>
      <c r="EN22" s="30">
        <v>30</v>
      </c>
      <c r="EO22" s="30"/>
      <c r="EP22" s="30"/>
      <c r="EQ22" s="30"/>
      <c r="ER22" s="30"/>
      <c r="ES22" s="30"/>
      <c r="ET22" s="30"/>
      <c r="EU22" s="30"/>
      <c r="EV22" s="30"/>
      <c r="EW22" s="30"/>
      <c r="EX22" s="30"/>
      <c r="EY22" s="30"/>
      <c r="EZ22" s="30"/>
      <c r="FA22" s="30"/>
      <c r="FB22" s="30"/>
      <c r="FC22" s="30"/>
      <c r="FD22" s="30"/>
      <c r="FE22" s="30">
        <v>2.2999999999999998</v>
      </c>
      <c r="FF22" s="30">
        <v>40</v>
      </c>
      <c r="FG22" s="30">
        <v>1048.5</v>
      </c>
      <c r="FH22" s="30">
        <f t="shared" si="2"/>
        <v>61463.8</v>
      </c>
      <c r="FI22" s="30">
        <v>46895.8</v>
      </c>
      <c r="FJ22" s="31">
        <v>14568</v>
      </c>
      <c r="FK22" s="57" t="str">
        <f t="shared" si="1"/>
        <v>-</v>
      </c>
      <c r="FL22" s="53"/>
      <c r="FM22" s="55">
        <f t="shared" si="3"/>
        <v>43.964000000000006</v>
      </c>
      <c r="FN22" s="55">
        <f t="shared" si="5"/>
        <v>3.9640000000000057</v>
      </c>
      <c r="FO22" s="53">
        <v>39</v>
      </c>
      <c r="FP22" s="31">
        <f t="shared" si="4"/>
        <v>-1</v>
      </c>
      <c r="FQ22" s="53"/>
      <c r="FR22" s="53"/>
      <c r="FS22" s="53"/>
      <c r="FT22" s="53"/>
      <c r="FU22" s="53"/>
      <c r="FV22" s="53"/>
      <c r="FW22" s="53"/>
      <c r="FX22" s="53"/>
      <c r="FY22" s="53"/>
      <c r="FZ22" s="53"/>
      <c r="GA22" s="53"/>
      <c r="GB22" s="53"/>
      <c r="GC22" s="53"/>
      <c r="GD22" s="53"/>
      <c r="GE22" s="53"/>
      <c r="GF22" s="53"/>
      <c r="GG22" s="53"/>
      <c r="GH22" s="53"/>
      <c r="GI22" s="53"/>
      <c r="GJ22" s="53"/>
      <c r="GK22" s="53"/>
    </row>
    <row r="23" spans="1:193" s="12" customFormat="1" ht="75.75" customHeight="1" x14ac:dyDescent="0.25">
      <c r="A23" s="41" t="s">
        <v>72</v>
      </c>
      <c r="B23" s="43" t="s">
        <v>95</v>
      </c>
      <c r="C23" s="31" t="s">
        <v>112</v>
      </c>
      <c r="D23" s="29">
        <f t="shared" si="0"/>
        <v>260</v>
      </c>
      <c r="E23" s="30"/>
      <c r="F23" s="30">
        <v>0</v>
      </c>
      <c r="G23" s="30">
        <v>161</v>
      </c>
      <c r="H23" s="30">
        <v>0</v>
      </c>
      <c r="I23" s="30"/>
      <c r="J23" s="30">
        <v>98</v>
      </c>
      <c r="K23" s="30">
        <v>0</v>
      </c>
      <c r="L23" s="30"/>
      <c r="M23" s="30"/>
      <c r="N23" s="30">
        <v>1</v>
      </c>
      <c r="O23" s="30"/>
      <c r="P23" s="30"/>
      <c r="Q23" s="30"/>
      <c r="R23" s="30"/>
      <c r="S23" s="30"/>
      <c r="T23" s="30"/>
      <c r="U23" s="30"/>
      <c r="V23" s="30"/>
      <c r="W23" s="30"/>
      <c r="X23" s="30"/>
      <c r="Y23" s="30"/>
      <c r="Z23" s="30"/>
      <c r="AA23" s="30"/>
      <c r="AB23" s="30"/>
      <c r="AC23" s="30"/>
      <c r="AD23" s="30"/>
      <c r="AE23" s="30"/>
      <c r="AF23" s="30"/>
      <c r="AG23" s="30"/>
      <c r="AH23" s="30"/>
      <c r="AI23" s="30"/>
      <c r="AJ23" s="30"/>
      <c r="AK23" s="30"/>
      <c r="AL23" s="30"/>
      <c r="AM23" s="30"/>
      <c r="AN23" s="30"/>
      <c r="AO23" s="30"/>
      <c r="AP23" s="30"/>
      <c r="AQ23" s="30"/>
      <c r="AR23" s="30"/>
      <c r="AS23" s="30"/>
      <c r="AT23" s="30"/>
      <c r="AU23" s="30"/>
      <c r="AV23" s="30"/>
      <c r="AW23" s="30"/>
      <c r="AX23" s="30"/>
      <c r="AY23" s="30"/>
      <c r="AZ23" s="30"/>
      <c r="BA23" s="30"/>
      <c r="BB23" s="30"/>
      <c r="BC23" s="30"/>
      <c r="BD23" s="30"/>
      <c r="BE23" s="30"/>
      <c r="BF23" s="30"/>
      <c r="BG23" s="30"/>
      <c r="BH23" s="30"/>
      <c r="BI23" s="30"/>
      <c r="BJ23" s="30"/>
      <c r="BK23" s="30"/>
      <c r="BL23" s="30"/>
      <c r="BM23" s="30"/>
      <c r="BN23" s="30"/>
      <c r="BO23" s="30"/>
      <c r="BP23" s="30"/>
      <c r="BQ23" s="30"/>
      <c r="BR23" s="30"/>
      <c r="BS23" s="30"/>
      <c r="BT23" s="30"/>
      <c r="BU23" s="30"/>
      <c r="BV23" s="30"/>
      <c r="BW23" s="30"/>
      <c r="BX23" s="30"/>
      <c r="BY23" s="30"/>
      <c r="BZ23" s="30"/>
      <c r="CA23" s="30"/>
      <c r="CB23" s="30"/>
      <c r="CC23" s="30"/>
      <c r="CD23" s="30"/>
      <c r="CE23" s="30"/>
      <c r="CF23" s="30"/>
      <c r="CG23" s="30"/>
      <c r="CH23" s="30"/>
      <c r="CI23" s="30"/>
      <c r="CJ23" s="30"/>
      <c r="CK23" s="30"/>
      <c r="CL23" s="30"/>
      <c r="CM23" s="30"/>
      <c r="CN23" s="30"/>
      <c r="CO23" s="30"/>
      <c r="CP23" s="30"/>
      <c r="CQ23" s="30"/>
      <c r="CR23" s="30"/>
      <c r="CS23" s="30"/>
      <c r="CT23" s="30"/>
      <c r="CU23" s="30"/>
      <c r="CV23" s="30"/>
      <c r="CW23" s="30"/>
      <c r="CX23" s="30"/>
      <c r="CY23" s="30"/>
      <c r="CZ23" s="30"/>
      <c r="DA23" s="30"/>
      <c r="DB23" s="30"/>
      <c r="DC23" s="29">
        <f t="shared" si="6"/>
        <v>128</v>
      </c>
      <c r="DD23" s="30">
        <v>128</v>
      </c>
      <c r="DE23" s="30"/>
      <c r="DF23" s="30"/>
      <c r="DG23" s="30"/>
      <c r="DH23" s="30"/>
      <c r="DI23" s="30"/>
      <c r="DJ23" s="30"/>
      <c r="DK23" s="30"/>
      <c r="DL23" s="30"/>
      <c r="DM23" s="30"/>
      <c r="DN23" s="30"/>
      <c r="DO23" s="30"/>
      <c r="DP23" s="30"/>
      <c r="DQ23" s="30"/>
      <c r="DR23" s="30"/>
      <c r="DS23" s="30"/>
      <c r="DT23" s="30"/>
      <c r="DU23" s="29">
        <f t="shared" si="7"/>
        <v>91</v>
      </c>
      <c r="DV23" s="30">
        <v>91</v>
      </c>
      <c r="DW23" s="30"/>
      <c r="DX23" s="30"/>
      <c r="DY23" s="30"/>
      <c r="DZ23" s="30"/>
      <c r="EA23" s="30"/>
      <c r="EB23" s="30"/>
      <c r="EC23" s="30"/>
      <c r="ED23" s="30"/>
      <c r="EE23" s="30"/>
      <c r="EF23" s="30"/>
      <c r="EG23" s="30"/>
      <c r="EH23" s="30"/>
      <c r="EI23" s="30"/>
      <c r="EJ23" s="30"/>
      <c r="EK23" s="30"/>
      <c r="EL23" s="30"/>
      <c r="EM23" s="30">
        <f t="shared" si="8"/>
        <v>0</v>
      </c>
      <c r="EN23" s="30">
        <v>0</v>
      </c>
      <c r="EO23" s="30"/>
      <c r="EP23" s="30"/>
      <c r="EQ23" s="30"/>
      <c r="ER23" s="30"/>
      <c r="ES23" s="30"/>
      <c r="ET23" s="30"/>
      <c r="EU23" s="30"/>
      <c r="EV23" s="30"/>
      <c r="EW23" s="30"/>
      <c r="EX23" s="30"/>
      <c r="EY23" s="30"/>
      <c r="EZ23" s="30"/>
      <c r="FA23" s="30"/>
      <c r="FB23" s="30"/>
      <c r="FC23" s="30"/>
      <c r="FD23" s="30"/>
      <c r="FE23" s="30">
        <v>1</v>
      </c>
      <c r="FF23" s="30">
        <v>10</v>
      </c>
      <c r="FG23" s="30">
        <v>253.5</v>
      </c>
      <c r="FH23" s="30">
        <f t="shared" si="2"/>
        <v>16920.3</v>
      </c>
      <c r="FI23" s="30">
        <v>11813.3</v>
      </c>
      <c r="FJ23" s="30">
        <v>5107</v>
      </c>
      <c r="FK23" s="57" t="str">
        <f t="shared" si="1"/>
        <v>Малокомплектная от 250,1 до 500 человек (включительно)</v>
      </c>
      <c r="FL23" s="53"/>
      <c r="FM23" s="55">
        <f t="shared" si="3"/>
        <v>10.4</v>
      </c>
      <c r="FN23" s="55">
        <f t="shared" si="5"/>
        <v>0.40000000000000036</v>
      </c>
      <c r="FO23" s="53">
        <v>10</v>
      </c>
      <c r="FP23" s="53">
        <f t="shared" si="4"/>
        <v>0</v>
      </c>
      <c r="FQ23" s="53"/>
      <c r="FR23" s="53"/>
      <c r="FS23" s="53"/>
      <c r="FT23" s="53"/>
      <c r="FU23" s="53"/>
      <c r="FV23" s="53"/>
      <c r="FW23" s="53"/>
      <c r="FX23" s="53"/>
      <c r="FY23" s="53"/>
      <c r="FZ23" s="53"/>
      <c r="GA23" s="53"/>
      <c r="GB23" s="53"/>
      <c r="GC23" s="53"/>
      <c r="GD23" s="53"/>
      <c r="GE23" s="53"/>
      <c r="GF23" s="53"/>
      <c r="GG23" s="53"/>
      <c r="GH23" s="53"/>
      <c r="GI23" s="53"/>
      <c r="GJ23" s="53"/>
      <c r="GK23" s="53"/>
    </row>
    <row r="24" spans="1:193" s="12" customFormat="1" ht="68.25" customHeight="1" x14ac:dyDescent="0.25">
      <c r="A24" s="41" t="s">
        <v>73</v>
      </c>
      <c r="B24" s="43" t="s">
        <v>96</v>
      </c>
      <c r="C24" s="31" t="s">
        <v>112</v>
      </c>
      <c r="D24" s="29">
        <f t="shared" si="0"/>
        <v>333</v>
      </c>
      <c r="E24" s="30">
        <v>144</v>
      </c>
      <c r="F24" s="30">
        <v>0</v>
      </c>
      <c r="G24" s="30">
        <v>144</v>
      </c>
      <c r="H24" s="30">
        <v>0</v>
      </c>
      <c r="I24" s="30"/>
      <c r="J24" s="30">
        <v>43</v>
      </c>
      <c r="K24" s="30"/>
      <c r="L24" s="30"/>
      <c r="M24" s="30"/>
      <c r="N24" s="30">
        <v>2</v>
      </c>
      <c r="O24" s="30"/>
      <c r="P24" s="30"/>
      <c r="Q24" s="30"/>
      <c r="R24" s="30"/>
      <c r="S24" s="30"/>
      <c r="T24" s="30"/>
      <c r="U24" s="30"/>
      <c r="V24" s="30"/>
      <c r="W24" s="30"/>
      <c r="X24" s="30"/>
      <c r="Y24" s="30"/>
      <c r="Z24" s="30"/>
      <c r="AA24" s="30"/>
      <c r="AB24" s="30"/>
      <c r="AC24" s="30"/>
      <c r="AD24" s="30"/>
      <c r="AE24" s="30"/>
      <c r="AF24" s="30"/>
      <c r="AG24" s="30"/>
      <c r="AH24" s="30"/>
      <c r="AI24" s="30"/>
      <c r="AJ24" s="30"/>
      <c r="AK24" s="30"/>
      <c r="AL24" s="30"/>
      <c r="AM24" s="30"/>
      <c r="AN24" s="30"/>
      <c r="AO24" s="30"/>
      <c r="AP24" s="30"/>
      <c r="AQ24" s="30"/>
      <c r="AR24" s="30"/>
      <c r="AS24" s="30"/>
      <c r="AT24" s="30"/>
      <c r="AU24" s="30"/>
      <c r="AV24" s="30"/>
      <c r="AW24" s="30"/>
      <c r="AX24" s="30"/>
      <c r="AY24" s="30"/>
      <c r="AZ24" s="30"/>
      <c r="BA24" s="30"/>
      <c r="BB24" s="30"/>
      <c r="BC24" s="30"/>
      <c r="BD24" s="30"/>
      <c r="BE24" s="30"/>
      <c r="BF24" s="30"/>
      <c r="BG24" s="30"/>
      <c r="BH24" s="30"/>
      <c r="BI24" s="30"/>
      <c r="BJ24" s="30"/>
      <c r="BK24" s="30"/>
      <c r="BL24" s="30"/>
      <c r="BM24" s="30"/>
      <c r="BN24" s="30"/>
      <c r="BO24" s="30"/>
      <c r="BP24" s="30"/>
      <c r="BQ24" s="30"/>
      <c r="BR24" s="30"/>
      <c r="BS24" s="30"/>
      <c r="BT24" s="30"/>
      <c r="BU24" s="30"/>
      <c r="BV24" s="30"/>
      <c r="BW24" s="30"/>
      <c r="BX24" s="30"/>
      <c r="BY24" s="30"/>
      <c r="BZ24" s="30"/>
      <c r="CA24" s="30"/>
      <c r="CB24" s="30"/>
      <c r="CC24" s="30"/>
      <c r="CD24" s="30"/>
      <c r="CE24" s="30"/>
      <c r="CF24" s="30"/>
      <c r="CG24" s="30"/>
      <c r="CH24" s="30"/>
      <c r="CI24" s="30"/>
      <c r="CJ24" s="30"/>
      <c r="CK24" s="30"/>
      <c r="CL24" s="30"/>
      <c r="CM24" s="30"/>
      <c r="CN24" s="30"/>
      <c r="CO24" s="30"/>
      <c r="CP24" s="30"/>
      <c r="CQ24" s="30"/>
      <c r="CR24" s="30"/>
      <c r="CS24" s="30"/>
      <c r="CT24" s="30"/>
      <c r="CU24" s="30"/>
      <c r="CV24" s="30"/>
      <c r="CW24" s="30"/>
      <c r="CX24" s="30"/>
      <c r="CY24" s="30"/>
      <c r="CZ24" s="30"/>
      <c r="DA24" s="30"/>
      <c r="DB24" s="30"/>
      <c r="DC24" s="29">
        <f t="shared" si="6"/>
        <v>106</v>
      </c>
      <c r="DD24" s="30">
        <v>106</v>
      </c>
      <c r="DE24" s="30"/>
      <c r="DF24" s="30"/>
      <c r="DG24" s="30"/>
      <c r="DH24" s="30"/>
      <c r="DI24" s="30"/>
      <c r="DJ24" s="30"/>
      <c r="DK24" s="30"/>
      <c r="DL24" s="30"/>
      <c r="DM24" s="30"/>
      <c r="DN24" s="30"/>
      <c r="DO24" s="30"/>
      <c r="DP24" s="30"/>
      <c r="DQ24" s="30"/>
      <c r="DR24" s="30"/>
      <c r="DS24" s="30"/>
      <c r="DT24" s="30"/>
      <c r="DU24" s="29">
        <f t="shared" si="7"/>
        <v>77</v>
      </c>
      <c r="DV24" s="30">
        <v>77</v>
      </c>
      <c r="DW24" s="30"/>
      <c r="DX24" s="30"/>
      <c r="DY24" s="30"/>
      <c r="DZ24" s="30"/>
      <c r="EA24" s="30"/>
      <c r="EB24" s="30"/>
      <c r="EC24" s="30"/>
      <c r="ED24" s="30"/>
      <c r="EE24" s="30"/>
      <c r="EF24" s="30"/>
      <c r="EG24" s="30"/>
      <c r="EH24" s="30"/>
      <c r="EI24" s="30"/>
      <c r="EJ24" s="30"/>
      <c r="EK24" s="30"/>
      <c r="EL24" s="30"/>
      <c r="EM24" s="30">
        <f t="shared" si="8"/>
        <v>25</v>
      </c>
      <c r="EN24" s="30">
        <v>25</v>
      </c>
      <c r="EO24" s="30"/>
      <c r="EP24" s="30"/>
      <c r="EQ24" s="30"/>
      <c r="ER24" s="30"/>
      <c r="ES24" s="30"/>
      <c r="ET24" s="30"/>
      <c r="EU24" s="30"/>
      <c r="EV24" s="30"/>
      <c r="EW24" s="30"/>
      <c r="EX24" s="30"/>
      <c r="EY24" s="30"/>
      <c r="EZ24" s="30"/>
      <c r="FA24" s="30"/>
      <c r="FB24" s="30"/>
      <c r="FC24" s="30"/>
      <c r="FD24" s="30"/>
      <c r="FE24" s="30">
        <v>2</v>
      </c>
      <c r="FF24" s="30">
        <v>12</v>
      </c>
      <c r="FG24" s="30">
        <v>334.9</v>
      </c>
      <c r="FH24" s="30">
        <f t="shared" si="2"/>
        <v>21519.5</v>
      </c>
      <c r="FI24" s="30">
        <v>15528.5</v>
      </c>
      <c r="FJ24" s="30">
        <v>5991</v>
      </c>
      <c r="FK24" s="57" t="str">
        <f t="shared" si="1"/>
        <v>Малокомплектная от 250,1 до 500 человек (включительно)</v>
      </c>
      <c r="FL24" s="53"/>
      <c r="FM24" s="55">
        <f t="shared" si="3"/>
        <v>13.32</v>
      </c>
      <c r="FN24" s="55">
        <f t="shared" si="5"/>
        <v>1.3200000000000003</v>
      </c>
      <c r="FO24" s="53">
        <v>12</v>
      </c>
      <c r="FP24" s="53">
        <f t="shared" si="4"/>
        <v>0</v>
      </c>
      <c r="FQ24" s="53"/>
      <c r="FR24" s="53"/>
      <c r="FS24" s="53"/>
      <c r="FT24" s="53"/>
      <c r="FU24" s="53"/>
      <c r="FV24" s="53"/>
      <c r="FW24" s="53"/>
      <c r="FX24" s="53"/>
      <c r="FY24" s="53"/>
      <c r="FZ24" s="53"/>
      <c r="GA24" s="53"/>
      <c r="GB24" s="53"/>
      <c r="GC24" s="53"/>
      <c r="GD24" s="53"/>
      <c r="GE24" s="53"/>
      <c r="GF24" s="53"/>
      <c r="GG24" s="53"/>
      <c r="GH24" s="53"/>
      <c r="GI24" s="53"/>
      <c r="GJ24" s="53"/>
      <c r="GK24" s="53"/>
    </row>
    <row r="25" spans="1:193" s="12" customFormat="1" ht="120" customHeight="1" x14ac:dyDescent="0.25">
      <c r="A25" s="41" t="s">
        <v>74</v>
      </c>
      <c r="B25" s="43" t="s">
        <v>97</v>
      </c>
      <c r="C25" s="31" t="s">
        <v>112</v>
      </c>
      <c r="D25" s="29">
        <f t="shared" si="0"/>
        <v>935</v>
      </c>
      <c r="E25" s="30">
        <v>427</v>
      </c>
      <c r="F25" s="30"/>
      <c r="G25" s="30">
        <v>428.3</v>
      </c>
      <c r="H25" s="30"/>
      <c r="I25" s="30">
        <v>15.3</v>
      </c>
      <c r="J25" s="30">
        <v>58.7</v>
      </c>
      <c r="K25" s="30"/>
      <c r="L25" s="30">
        <v>4</v>
      </c>
      <c r="M25" s="30"/>
      <c r="N25" s="30">
        <v>1</v>
      </c>
      <c r="O25" s="30"/>
      <c r="P25" s="30"/>
      <c r="Q25" s="30"/>
      <c r="R25" s="30"/>
      <c r="S25" s="30"/>
      <c r="T25" s="30"/>
      <c r="U25" s="30"/>
      <c r="V25" s="30"/>
      <c r="W25" s="30"/>
      <c r="X25" s="30"/>
      <c r="Y25" s="30"/>
      <c r="Z25" s="30"/>
      <c r="AA25" s="30"/>
      <c r="AB25" s="30"/>
      <c r="AC25" s="30"/>
      <c r="AD25" s="30"/>
      <c r="AE25" s="30"/>
      <c r="AF25" s="30"/>
      <c r="AG25" s="30"/>
      <c r="AH25" s="30"/>
      <c r="AI25" s="30"/>
      <c r="AJ25" s="30"/>
      <c r="AK25" s="30"/>
      <c r="AL25" s="30"/>
      <c r="AM25" s="30"/>
      <c r="AN25" s="30"/>
      <c r="AO25" s="30"/>
      <c r="AP25" s="30"/>
      <c r="AQ25" s="30"/>
      <c r="AR25" s="30"/>
      <c r="AS25" s="30"/>
      <c r="AT25" s="30"/>
      <c r="AU25" s="30"/>
      <c r="AV25" s="30"/>
      <c r="AW25" s="30">
        <v>0.7</v>
      </c>
      <c r="AX25" s="30"/>
      <c r="AY25" s="30"/>
      <c r="AZ25" s="30"/>
      <c r="BA25" s="30"/>
      <c r="BB25" s="30"/>
      <c r="BC25" s="30"/>
      <c r="BD25" s="30"/>
      <c r="BE25" s="30"/>
      <c r="BF25" s="30"/>
      <c r="BG25" s="30"/>
      <c r="BH25" s="30"/>
      <c r="BI25" s="30"/>
      <c r="BJ25" s="30"/>
      <c r="BK25" s="30"/>
      <c r="BL25" s="30"/>
      <c r="BM25" s="30"/>
      <c r="BN25" s="30"/>
      <c r="BO25" s="30"/>
      <c r="BP25" s="30"/>
      <c r="BQ25" s="30"/>
      <c r="BR25" s="30"/>
      <c r="BS25" s="30"/>
      <c r="BT25" s="30"/>
      <c r="BU25" s="30"/>
      <c r="BV25" s="30"/>
      <c r="BW25" s="30"/>
      <c r="BX25" s="30"/>
      <c r="BY25" s="30"/>
      <c r="BZ25" s="30"/>
      <c r="CA25" s="30"/>
      <c r="CB25" s="30"/>
      <c r="CC25" s="30"/>
      <c r="CD25" s="30"/>
      <c r="CE25" s="30"/>
      <c r="CF25" s="30"/>
      <c r="CG25" s="30"/>
      <c r="CH25" s="30"/>
      <c r="CI25" s="30"/>
      <c r="CJ25" s="30"/>
      <c r="CK25" s="30"/>
      <c r="CL25" s="30"/>
      <c r="CM25" s="30"/>
      <c r="CN25" s="30"/>
      <c r="CO25" s="30"/>
      <c r="CP25" s="30"/>
      <c r="CQ25" s="30"/>
      <c r="CR25" s="30"/>
      <c r="CS25" s="30"/>
      <c r="CT25" s="30"/>
      <c r="CU25" s="30"/>
      <c r="CV25" s="30"/>
      <c r="CW25" s="30"/>
      <c r="CX25" s="30"/>
      <c r="CY25" s="30"/>
      <c r="CZ25" s="30"/>
      <c r="DA25" s="30"/>
      <c r="DB25" s="30"/>
      <c r="DC25" s="29">
        <f t="shared" si="6"/>
        <v>270</v>
      </c>
      <c r="DD25" s="30">
        <v>270</v>
      </c>
      <c r="DE25" s="30"/>
      <c r="DF25" s="30"/>
      <c r="DG25" s="30"/>
      <c r="DH25" s="30"/>
      <c r="DI25" s="30"/>
      <c r="DJ25" s="30"/>
      <c r="DK25" s="30"/>
      <c r="DL25" s="30"/>
      <c r="DM25" s="30"/>
      <c r="DN25" s="30"/>
      <c r="DO25" s="30"/>
      <c r="DP25" s="30"/>
      <c r="DQ25" s="30"/>
      <c r="DR25" s="30"/>
      <c r="DS25" s="30"/>
      <c r="DT25" s="30"/>
      <c r="DU25" s="29">
        <f t="shared" si="7"/>
        <v>196</v>
      </c>
      <c r="DV25" s="30">
        <v>196</v>
      </c>
      <c r="DW25" s="30"/>
      <c r="DX25" s="30"/>
      <c r="DY25" s="30"/>
      <c r="DZ25" s="30"/>
      <c r="EA25" s="30"/>
      <c r="EB25" s="30"/>
      <c r="EC25" s="30"/>
      <c r="ED25" s="30"/>
      <c r="EE25" s="30"/>
      <c r="EF25" s="30"/>
      <c r="EG25" s="30"/>
      <c r="EH25" s="30"/>
      <c r="EI25" s="30"/>
      <c r="EJ25" s="30"/>
      <c r="EK25" s="30"/>
      <c r="EL25" s="30"/>
      <c r="EM25" s="30">
        <f t="shared" si="8"/>
        <v>0</v>
      </c>
      <c r="EN25" s="30">
        <v>0</v>
      </c>
      <c r="EO25" s="30"/>
      <c r="EP25" s="30"/>
      <c r="EQ25" s="30"/>
      <c r="ER25" s="30"/>
      <c r="ES25" s="30"/>
      <c r="ET25" s="30"/>
      <c r="EU25" s="30"/>
      <c r="EV25" s="30"/>
      <c r="EW25" s="30"/>
      <c r="EX25" s="30"/>
      <c r="EY25" s="30"/>
      <c r="EZ25" s="30"/>
      <c r="FA25" s="30"/>
      <c r="FB25" s="30"/>
      <c r="FC25" s="30"/>
      <c r="FD25" s="30"/>
      <c r="FE25" s="30">
        <v>2</v>
      </c>
      <c r="FF25" s="30">
        <v>34</v>
      </c>
      <c r="FG25" s="30">
        <v>917.9</v>
      </c>
      <c r="FH25" s="30">
        <f t="shared" si="2"/>
        <v>49265.55</v>
      </c>
      <c r="FI25" s="30">
        <v>38066.300000000003</v>
      </c>
      <c r="FJ25" s="31">
        <v>11199.25</v>
      </c>
      <c r="FK25" s="57" t="str">
        <f t="shared" si="1"/>
        <v>-</v>
      </c>
      <c r="FL25" s="53"/>
      <c r="FM25" s="55">
        <f t="shared" si="3"/>
        <v>37.4</v>
      </c>
      <c r="FN25" s="55">
        <f t="shared" si="5"/>
        <v>3.3999999999999986</v>
      </c>
      <c r="FO25" s="53">
        <v>33</v>
      </c>
      <c r="FP25" s="31">
        <f t="shared" si="4"/>
        <v>-1</v>
      </c>
      <c r="FQ25" s="53"/>
      <c r="FR25" s="53"/>
      <c r="FS25" s="53"/>
      <c r="FT25" s="53"/>
      <c r="FU25" s="53"/>
      <c r="FV25" s="53"/>
      <c r="FW25" s="53"/>
      <c r="FX25" s="53"/>
      <c r="FY25" s="53"/>
      <c r="FZ25" s="53"/>
      <c r="GA25" s="53"/>
      <c r="GB25" s="53"/>
      <c r="GC25" s="53"/>
      <c r="GD25" s="53"/>
      <c r="GE25" s="53"/>
      <c r="GF25" s="53"/>
      <c r="GG25" s="53"/>
      <c r="GH25" s="53"/>
      <c r="GI25" s="53"/>
      <c r="GJ25" s="53"/>
      <c r="GK25" s="53"/>
    </row>
    <row r="26" spans="1:193" s="12" customFormat="1" ht="154.5" customHeight="1" x14ac:dyDescent="0.25">
      <c r="A26" s="41" t="s">
        <v>75</v>
      </c>
      <c r="B26" s="43" t="s">
        <v>98</v>
      </c>
      <c r="C26" s="31" t="s">
        <v>112</v>
      </c>
      <c r="D26" s="29">
        <f t="shared" si="0"/>
        <v>872.7</v>
      </c>
      <c r="E26" s="30">
        <v>368.7</v>
      </c>
      <c r="F26" s="30">
        <v>0</v>
      </c>
      <c r="G26" s="30">
        <v>407</v>
      </c>
      <c r="H26" s="30">
        <v>0</v>
      </c>
      <c r="I26" s="30"/>
      <c r="J26" s="30">
        <v>80.3</v>
      </c>
      <c r="K26" s="30">
        <v>0</v>
      </c>
      <c r="L26" s="30">
        <v>6</v>
      </c>
      <c r="M26" s="30"/>
      <c r="N26" s="30">
        <v>4</v>
      </c>
      <c r="O26" s="30"/>
      <c r="P26" s="30"/>
      <c r="Q26" s="30">
        <v>2</v>
      </c>
      <c r="R26" s="30"/>
      <c r="S26" s="30"/>
      <c r="T26" s="30"/>
      <c r="U26" s="30"/>
      <c r="V26" s="30"/>
      <c r="W26" s="30"/>
      <c r="X26" s="30"/>
      <c r="Y26" s="30"/>
      <c r="Z26" s="30"/>
      <c r="AA26" s="30"/>
      <c r="AB26" s="30"/>
      <c r="AC26" s="30"/>
      <c r="AD26" s="30"/>
      <c r="AE26" s="30"/>
      <c r="AF26" s="30"/>
      <c r="AG26" s="30"/>
      <c r="AH26" s="30"/>
      <c r="AI26" s="30"/>
      <c r="AJ26" s="30"/>
      <c r="AK26" s="30"/>
      <c r="AL26" s="30"/>
      <c r="AM26" s="30"/>
      <c r="AN26" s="30"/>
      <c r="AO26" s="30"/>
      <c r="AP26" s="30"/>
      <c r="AQ26" s="30"/>
      <c r="AR26" s="30"/>
      <c r="AS26" s="30"/>
      <c r="AT26" s="30"/>
      <c r="AU26" s="30"/>
      <c r="AV26" s="30">
        <v>1</v>
      </c>
      <c r="AW26" s="30">
        <v>0.7</v>
      </c>
      <c r="AX26" s="30"/>
      <c r="AY26" s="30">
        <v>1</v>
      </c>
      <c r="AZ26" s="30"/>
      <c r="BA26" s="30">
        <v>1</v>
      </c>
      <c r="BB26" s="30"/>
      <c r="BC26" s="30">
        <v>1</v>
      </c>
      <c r="BD26" s="30"/>
      <c r="BE26" s="30"/>
      <c r="BF26" s="30"/>
      <c r="BG26" s="30"/>
      <c r="BH26" s="30"/>
      <c r="BI26" s="30"/>
      <c r="BJ26" s="30"/>
      <c r="BK26" s="30"/>
      <c r="BL26" s="30"/>
      <c r="BM26" s="30"/>
      <c r="BN26" s="30"/>
      <c r="BO26" s="30"/>
      <c r="BP26" s="30"/>
      <c r="BQ26" s="30"/>
      <c r="BR26" s="30"/>
      <c r="BS26" s="30"/>
      <c r="BT26" s="30"/>
      <c r="BU26" s="30"/>
      <c r="BV26" s="30"/>
      <c r="BW26" s="30"/>
      <c r="BX26" s="30"/>
      <c r="BY26" s="30"/>
      <c r="BZ26" s="30"/>
      <c r="CA26" s="30"/>
      <c r="CB26" s="30"/>
      <c r="CC26" s="30"/>
      <c r="CD26" s="30"/>
      <c r="CE26" s="30"/>
      <c r="CF26" s="30"/>
      <c r="CG26" s="30"/>
      <c r="CH26" s="30"/>
      <c r="CI26" s="30"/>
      <c r="CJ26" s="30"/>
      <c r="CK26" s="30"/>
      <c r="CL26" s="30"/>
      <c r="CM26" s="30"/>
      <c r="CN26" s="30"/>
      <c r="CO26" s="30"/>
      <c r="CP26" s="30"/>
      <c r="CQ26" s="30"/>
      <c r="CR26" s="30"/>
      <c r="CS26" s="30"/>
      <c r="CT26" s="30"/>
      <c r="CU26" s="30"/>
      <c r="CV26" s="30"/>
      <c r="CW26" s="30"/>
      <c r="CX26" s="30"/>
      <c r="CY26" s="30"/>
      <c r="CZ26" s="30"/>
      <c r="DA26" s="30"/>
      <c r="DB26" s="30"/>
      <c r="DC26" s="29">
        <f t="shared" si="6"/>
        <v>220</v>
      </c>
      <c r="DD26" s="30">
        <v>220</v>
      </c>
      <c r="DE26" s="30"/>
      <c r="DF26" s="30"/>
      <c r="DG26" s="30"/>
      <c r="DH26" s="30"/>
      <c r="DI26" s="30"/>
      <c r="DJ26" s="30"/>
      <c r="DK26" s="30"/>
      <c r="DL26" s="30"/>
      <c r="DM26" s="30"/>
      <c r="DN26" s="30"/>
      <c r="DO26" s="30"/>
      <c r="DP26" s="30"/>
      <c r="DQ26" s="30"/>
      <c r="DR26" s="30"/>
      <c r="DS26" s="30"/>
      <c r="DT26" s="30"/>
      <c r="DU26" s="29">
        <f t="shared" si="7"/>
        <v>161</v>
      </c>
      <c r="DV26" s="30">
        <v>161</v>
      </c>
      <c r="DW26" s="30"/>
      <c r="DX26" s="30"/>
      <c r="DY26" s="30"/>
      <c r="DZ26" s="30"/>
      <c r="EA26" s="30"/>
      <c r="EB26" s="30"/>
      <c r="EC26" s="30"/>
      <c r="ED26" s="30"/>
      <c r="EE26" s="30"/>
      <c r="EF26" s="30"/>
      <c r="EG26" s="30"/>
      <c r="EH26" s="30"/>
      <c r="EI26" s="30"/>
      <c r="EJ26" s="30"/>
      <c r="EK26" s="30"/>
      <c r="EL26" s="30"/>
      <c r="EM26" s="30">
        <f t="shared" si="8"/>
        <v>25</v>
      </c>
      <c r="EN26" s="30">
        <v>25</v>
      </c>
      <c r="EO26" s="30"/>
      <c r="EP26" s="30"/>
      <c r="EQ26" s="30"/>
      <c r="ER26" s="30"/>
      <c r="ES26" s="30"/>
      <c r="ET26" s="30"/>
      <c r="EU26" s="30"/>
      <c r="EV26" s="30"/>
      <c r="EW26" s="30"/>
      <c r="EX26" s="30"/>
      <c r="EY26" s="30"/>
      <c r="EZ26" s="30"/>
      <c r="FA26" s="30"/>
      <c r="FB26" s="30"/>
      <c r="FC26" s="30"/>
      <c r="FD26" s="30"/>
      <c r="FE26" s="30">
        <v>4</v>
      </c>
      <c r="FF26" s="30">
        <v>31</v>
      </c>
      <c r="FG26" s="30">
        <v>868.8</v>
      </c>
      <c r="FH26" s="30">
        <f t="shared" si="2"/>
        <v>51127.4</v>
      </c>
      <c r="FI26" s="30">
        <v>40986.400000000001</v>
      </c>
      <c r="FJ26" s="31">
        <v>10141</v>
      </c>
      <c r="FK26" s="57" t="str">
        <f t="shared" si="1"/>
        <v>-</v>
      </c>
      <c r="FL26" s="53"/>
      <c r="FM26" s="55">
        <f t="shared" si="3"/>
        <v>34.908000000000001</v>
      </c>
      <c r="FN26" s="55">
        <f t="shared" si="5"/>
        <v>3.9080000000000013</v>
      </c>
      <c r="FO26" s="53">
        <v>30</v>
      </c>
      <c r="FP26" s="31">
        <f t="shared" si="4"/>
        <v>-1</v>
      </c>
      <c r="FQ26" s="53"/>
      <c r="FR26" s="53"/>
      <c r="FS26" s="53"/>
      <c r="FT26" s="53"/>
      <c r="FU26" s="53"/>
      <c r="FV26" s="53"/>
      <c r="FW26" s="53"/>
      <c r="FX26" s="53"/>
      <c r="FY26" s="53"/>
      <c r="FZ26" s="53"/>
      <c r="GA26" s="53"/>
      <c r="GB26" s="53"/>
      <c r="GC26" s="53"/>
      <c r="GD26" s="53"/>
      <c r="GE26" s="53"/>
      <c r="GF26" s="53"/>
      <c r="GG26" s="53"/>
      <c r="GH26" s="53"/>
      <c r="GI26" s="53"/>
      <c r="GJ26" s="53"/>
      <c r="GK26" s="53"/>
    </row>
    <row r="27" spans="1:193" s="12" customFormat="1" ht="144.75" customHeight="1" x14ac:dyDescent="0.25">
      <c r="A27" s="41" t="s">
        <v>76</v>
      </c>
      <c r="B27" s="43" t="s">
        <v>99</v>
      </c>
      <c r="C27" s="31" t="s">
        <v>112</v>
      </c>
      <c r="D27" s="29">
        <f t="shared" si="0"/>
        <v>932</v>
      </c>
      <c r="E27" s="30">
        <v>362</v>
      </c>
      <c r="F27" s="30">
        <v>0</v>
      </c>
      <c r="G27" s="30">
        <v>462.7</v>
      </c>
      <c r="H27" s="30">
        <v>0</v>
      </c>
      <c r="I27" s="30"/>
      <c r="J27" s="30">
        <v>100.3</v>
      </c>
      <c r="K27" s="30">
        <v>0</v>
      </c>
      <c r="L27" s="30">
        <v>3</v>
      </c>
      <c r="M27" s="30"/>
      <c r="N27" s="30">
        <v>4</v>
      </c>
      <c r="O27" s="30"/>
      <c r="P27" s="30"/>
      <c r="Q27" s="30"/>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c r="AS27" s="30"/>
      <c r="AT27" s="30"/>
      <c r="AU27" s="30"/>
      <c r="AV27" s="30"/>
      <c r="AW27" s="30"/>
      <c r="AX27" s="30"/>
      <c r="AY27" s="30"/>
      <c r="AZ27" s="30"/>
      <c r="BA27" s="30"/>
      <c r="BB27" s="30"/>
      <c r="BC27" s="30"/>
      <c r="BD27" s="30"/>
      <c r="BE27" s="30"/>
      <c r="BF27" s="30"/>
      <c r="BG27" s="30"/>
      <c r="BH27" s="30"/>
      <c r="BI27" s="30"/>
      <c r="BJ27" s="30"/>
      <c r="BK27" s="30"/>
      <c r="BL27" s="30"/>
      <c r="BM27" s="30"/>
      <c r="BN27" s="30"/>
      <c r="BO27" s="30"/>
      <c r="BP27" s="30"/>
      <c r="BQ27" s="30"/>
      <c r="BR27" s="30"/>
      <c r="BS27" s="30"/>
      <c r="BT27" s="30"/>
      <c r="BU27" s="30"/>
      <c r="BV27" s="30"/>
      <c r="BW27" s="30"/>
      <c r="BX27" s="30"/>
      <c r="BY27" s="30"/>
      <c r="BZ27" s="30"/>
      <c r="CA27" s="30"/>
      <c r="CB27" s="30"/>
      <c r="CC27" s="30"/>
      <c r="CD27" s="30"/>
      <c r="CE27" s="30"/>
      <c r="CF27" s="30"/>
      <c r="CG27" s="30"/>
      <c r="CH27" s="30"/>
      <c r="CI27" s="30"/>
      <c r="CJ27" s="30"/>
      <c r="CK27" s="30"/>
      <c r="CL27" s="30"/>
      <c r="CM27" s="30"/>
      <c r="CN27" s="30"/>
      <c r="CO27" s="30"/>
      <c r="CP27" s="30"/>
      <c r="CQ27" s="30"/>
      <c r="CR27" s="30"/>
      <c r="CS27" s="30"/>
      <c r="CT27" s="30"/>
      <c r="CU27" s="30"/>
      <c r="CV27" s="30"/>
      <c r="CW27" s="30"/>
      <c r="CX27" s="30"/>
      <c r="CY27" s="30"/>
      <c r="CZ27" s="30"/>
      <c r="DA27" s="30"/>
      <c r="DB27" s="30"/>
      <c r="DC27" s="29">
        <f t="shared" si="6"/>
        <v>298</v>
      </c>
      <c r="DD27" s="30">
        <v>298</v>
      </c>
      <c r="DE27" s="30"/>
      <c r="DF27" s="30"/>
      <c r="DG27" s="30"/>
      <c r="DH27" s="30"/>
      <c r="DI27" s="30"/>
      <c r="DJ27" s="30"/>
      <c r="DK27" s="30"/>
      <c r="DL27" s="30"/>
      <c r="DM27" s="30"/>
      <c r="DN27" s="30"/>
      <c r="DO27" s="30"/>
      <c r="DP27" s="30"/>
      <c r="DQ27" s="30"/>
      <c r="DR27" s="30"/>
      <c r="DS27" s="30"/>
      <c r="DT27" s="30"/>
      <c r="DU27" s="29">
        <f t="shared" si="7"/>
        <v>350</v>
      </c>
      <c r="DV27" s="30">
        <v>350</v>
      </c>
      <c r="DW27" s="30"/>
      <c r="DX27" s="30"/>
      <c r="DY27" s="30"/>
      <c r="DZ27" s="30"/>
      <c r="EA27" s="30"/>
      <c r="EB27" s="30"/>
      <c r="EC27" s="30"/>
      <c r="ED27" s="30"/>
      <c r="EE27" s="30"/>
      <c r="EF27" s="30"/>
      <c r="EG27" s="30"/>
      <c r="EH27" s="30"/>
      <c r="EI27" s="30"/>
      <c r="EJ27" s="30"/>
      <c r="EK27" s="30"/>
      <c r="EL27" s="30"/>
      <c r="EM27" s="30">
        <f t="shared" si="8"/>
        <v>84.7</v>
      </c>
      <c r="EN27" s="30">
        <v>84.7</v>
      </c>
      <c r="EO27" s="30"/>
      <c r="EP27" s="30"/>
      <c r="EQ27" s="30"/>
      <c r="ER27" s="30"/>
      <c r="ES27" s="30"/>
      <c r="ET27" s="30"/>
      <c r="EU27" s="30"/>
      <c r="EV27" s="30"/>
      <c r="EW27" s="30"/>
      <c r="EX27" s="30"/>
      <c r="EY27" s="30"/>
      <c r="EZ27" s="30"/>
      <c r="FA27" s="30"/>
      <c r="FB27" s="30"/>
      <c r="FC27" s="30"/>
      <c r="FD27" s="30"/>
      <c r="FE27" s="30">
        <v>3</v>
      </c>
      <c r="FF27" s="30">
        <v>33</v>
      </c>
      <c r="FG27" s="30">
        <v>924.4</v>
      </c>
      <c r="FH27" s="30">
        <f t="shared" si="2"/>
        <v>55914</v>
      </c>
      <c r="FI27" s="30">
        <v>42612</v>
      </c>
      <c r="FJ27" s="31">
        <v>13302</v>
      </c>
      <c r="FK27" s="57" t="str">
        <f t="shared" si="1"/>
        <v>-</v>
      </c>
      <c r="FL27" s="53"/>
      <c r="FM27" s="55">
        <f t="shared" si="3"/>
        <v>37.28</v>
      </c>
      <c r="FN27" s="55">
        <f t="shared" si="5"/>
        <v>4.2800000000000011</v>
      </c>
      <c r="FO27" s="53">
        <v>33</v>
      </c>
      <c r="FP27" s="53">
        <f t="shared" si="4"/>
        <v>0</v>
      </c>
      <c r="FQ27" s="53"/>
      <c r="FR27" s="53"/>
      <c r="FS27" s="53"/>
      <c r="FT27" s="53"/>
      <c r="FU27" s="53"/>
      <c r="FV27" s="53"/>
      <c r="FW27" s="53"/>
      <c r="FX27" s="53"/>
      <c r="FY27" s="53"/>
      <c r="FZ27" s="53"/>
      <c r="GA27" s="53"/>
      <c r="GB27" s="53"/>
      <c r="GC27" s="53"/>
      <c r="GD27" s="53"/>
      <c r="GE27" s="53"/>
      <c r="GF27" s="53"/>
      <c r="GG27" s="53"/>
      <c r="GH27" s="53"/>
      <c r="GI27" s="53"/>
      <c r="GJ27" s="53"/>
      <c r="GK27" s="53"/>
    </row>
    <row r="28" spans="1:193" s="12" customFormat="1" ht="85.5" customHeight="1" x14ac:dyDescent="0.25">
      <c r="A28" s="41" t="s">
        <v>77</v>
      </c>
      <c r="B28" s="43" t="s">
        <v>100</v>
      </c>
      <c r="C28" s="31" t="s">
        <v>112</v>
      </c>
      <c r="D28" s="29">
        <f t="shared" si="0"/>
        <v>407.3</v>
      </c>
      <c r="E28" s="30"/>
      <c r="F28" s="30">
        <v>0</v>
      </c>
      <c r="G28" s="30">
        <v>346</v>
      </c>
      <c r="H28" s="30">
        <v>0</v>
      </c>
      <c r="I28" s="30"/>
      <c r="J28" s="30">
        <v>59.3</v>
      </c>
      <c r="K28" s="30">
        <v>0</v>
      </c>
      <c r="L28" s="30"/>
      <c r="M28" s="30"/>
      <c r="N28" s="30">
        <v>2</v>
      </c>
      <c r="O28" s="30"/>
      <c r="P28" s="30"/>
      <c r="Q28" s="30"/>
      <c r="R28" s="30"/>
      <c r="S28" s="30"/>
      <c r="T28" s="30"/>
      <c r="U28" s="30"/>
      <c r="V28" s="30"/>
      <c r="W28" s="30"/>
      <c r="X28" s="30"/>
      <c r="Y28" s="30"/>
      <c r="Z28" s="30"/>
      <c r="AA28" s="30"/>
      <c r="AB28" s="30"/>
      <c r="AC28" s="30"/>
      <c r="AD28" s="30"/>
      <c r="AE28" s="30"/>
      <c r="AF28" s="30"/>
      <c r="AG28" s="30"/>
      <c r="AH28" s="30"/>
      <c r="AI28" s="30"/>
      <c r="AJ28" s="30"/>
      <c r="AK28" s="30"/>
      <c r="AL28" s="30"/>
      <c r="AM28" s="30"/>
      <c r="AN28" s="30"/>
      <c r="AO28" s="30"/>
      <c r="AP28" s="30"/>
      <c r="AQ28" s="30"/>
      <c r="AR28" s="30"/>
      <c r="AS28" s="30"/>
      <c r="AT28" s="30"/>
      <c r="AU28" s="30"/>
      <c r="AV28" s="30"/>
      <c r="AW28" s="30"/>
      <c r="AX28" s="30"/>
      <c r="AY28" s="30"/>
      <c r="AZ28" s="30"/>
      <c r="BA28" s="30"/>
      <c r="BB28" s="30"/>
      <c r="BC28" s="30"/>
      <c r="BD28" s="30"/>
      <c r="BE28" s="30"/>
      <c r="BF28" s="30"/>
      <c r="BG28" s="30"/>
      <c r="BH28" s="30"/>
      <c r="BI28" s="30"/>
      <c r="BJ28" s="30"/>
      <c r="BK28" s="30"/>
      <c r="BL28" s="30"/>
      <c r="BM28" s="30"/>
      <c r="BN28" s="30"/>
      <c r="BO28" s="30"/>
      <c r="BP28" s="30"/>
      <c r="BQ28" s="30"/>
      <c r="BR28" s="30"/>
      <c r="BS28" s="30"/>
      <c r="BT28" s="30"/>
      <c r="BU28" s="30"/>
      <c r="BV28" s="30"/>
      <c r="BW28" s="30"/>
      <c r="BX28" s="30"/>
      <c r="BY28" s="30"/>
      <c r="BZ28" s="30"/>
      <c r="CA28" s="30"/>
      <c r="CB28" s="30"/>
      <c r="CC28" s="30"/>
      <c r="CD28" s="30"/>
      <c r="CE28" s="30"/>
      <c r="CF28" s="30"/>
      <c r="CG28" s="30"/>
      <c r="CH28" s="30"/>
      <c r="CI28" s="30"/>
      <c r="CJ28" s="30"/>
      <c r="CK28" s="30"/>
      <c r="CL28" s="30"/>
      <c r="CM28" s="30"/>
      <c r="CN28" s="30"/>
      <c r="CO28" s="30"/>
      <c r="CP28" s="30"/>
      <c r="CQ28" s="30"/>
      <c r="CR28" s="30"/>
      <c r="CS28" s="30"/>
      <c r="CT28" s="30"/>
      <c r="CU28" s="30"/>
      <c r="CV28" s="30"/>
      <c r="CW28" s="30"/>
      <c r="CX28" s="30"/>
      <c r="CY28" s="30"/>
      <c r="CZ28" s="30"/>
      <c r="DA28" s="30"/>
      <c r="DB28" s="30"/>
      <c r="DC28" s="29">
        <f t="shared" si="6"/>
        <v>180</v>
      </c>
      <c r="DD28" s="30">
        <v>180</v>
      </c>
      <c r="DE28" s="30"/>
      <c r="DF28" s="30"/>
      <c r="DG28" s="30"/>
      <c r="DH28" s="30"/>
      <c r="DI28" s="30"/>
      <c r="DJ28" s="30"/>
      <c r="DK28" s="30"/>
      <c r="DL28" s="30"/>
      <c r="DM28" s="30"/>
      <c r="DN28" s="30"/>
      <c r="DO28" s="30"/>
      <c r="DP28" s="30"/>
      <c r="DQ28" s="30"/>
      <c r="DR28" s="30"/>
      <c r="DS28" s="30"/>
      <c r="DT28" s="30"/>
      <c r="DU28" s="29">
        <f t="shared" si="7"/>
        <v>126</v>
      </c>
      <c r="DV28" s="30">
        <v>126</v>
      </c>
      <c r="DW28" s="30"/>
      <c r="DX28" s="30"/>
      <c r="DY28" s="30"/>
      <c r="DZ28" s="30"/>
      <c r="EA28" s="30"/>
      <c r="EB28" s="30"/>
      <c r="EC28" s="30"/>
      <c r="ED28" s="30"/>
      <c r="EE28" s="30"/>
      <c r="EF28" s="30"/>
      <c r="EG28" s="30"/>
      <c r="EH28" s="30"/>
      <c r="EI28" s="30"/>
      <c r="EJ28" s="30"/>
      <c r="EK28" s="30"/>
      <c r="EL28" s="30"/>
      <c r="EM28" s="30">
        <f t="shared" si="8"/>
        <v>0</v>
      </c>
      <c r="EN28" s="30">
        <v>0</v>
      </c>
      <c r="EO28" s="30"/>
      <c r="EP28" s="30"/>
      <c r="EQ28" s="30"/>
      <c r="ER28" s="30"/>
      <c r="ES28" s="30"/>
      <c r="ET28" s="30"/>
      <c r="EU28" s="30"/>
      <c r="EV28" s="30"/>
      <c r="EW28" s="30"/>
      <c r="EX28" s="30"/>
      <c r="EY28" s="30"/>
      <c r="EZ28" s="30"/>
      <c r="FA28" s="30"/>
      <c r="FB28" s="30"/>
      <c r="FC28" s="30"/>
      <c r="FD28" s="30"/>
      <c r="FE28" s="30">
        <v>1</v>
      </c>
      <c r="FF28" s="30">
        <v>16</v>
      </c>
      <c r="FG28" s="30">
        <v>371.8</v>
      </c>
      <c r="FH28" s="30">
        <f t="shared" si="2"/>
        <v>27991.200000000001</v>
      </c>
      <c r="FI28" s="30">
        <v>19760.2</v>
      </c>
      <c r="FJ28" s="30">
        <v>8231</v>
      </c>
      <c r="FK28" s="57" t="str">
        <f t="shared" si="1"/>
        <v>Малокомплектная от 250,1 до 500 человек (включительно)</v>
      </c>
      <c r="FL28" s="53"/>
      <c r="FM28" s="55">
        <f t="shared" si="3"/>
        <v>16.292000000000002</v>
      </c>
      <c r="FN28" s="55">
        <f t="shared" si="5"/>
        <v>0.29200000000000159</v>
      </c>
      <c r="FO28" s="53">
        <v>16</v>
      </c>
      <c r="FP28" s="53">
        <f t="shared" si="4"/>
        <v>0</v>
      </c>
      <c r="FQ28" s="53"/>
      <c r="FR28" s="53"/>
      <c r="FS28" s="53"/>
      <c r="FT28" s="53"/>
      <c r="FU28" s="53"/>
      <c r="FV28" s="53"/>
      <c r="FW28" s="53"/>
      <c r="FX28" s="53"/>
      <c r="FY28" s="53"/>
      <c r="FZ28" s="53"/>
      <c r="GA28" s="53"/>
      <c r="GB28" s="53"/>
      <c r="GC28" s="53"/>
      <c r="GD28" s="53"/>
      <c r="GE28" s="53"/>
      <c r="GF28" s="53"/>
      <c r="GG28" s="53"/>
      <c r="GH28" s="53"/>
      <c r="GI28" s="53"/>
      <c r="GJ28" s="53"/>
      <c r="GK28" s="53"/>
    </row>
    <row r="29" spans="1:193" s="12" customFormat="1" ht="153" customHeight="1" x14ac:dyDescent="0.25">
      <c r="A29" s="41" t="s">
        <v>78</v>
      </c>
      <c r="B29" s="44" t="s">
        <v>101</v>
      </c>
      <c r="C29" s="31" t="s">
        <v>112</v>
      </c>
      <c r="D29" s="29">
        <f t="shared" si="0"/>
        <v>866.7</v>
      </c>
      <c r="E29" s="30">
        <v>378</v>
      </c>
      <c r="F29" s="30">
        <v>0</v>
      </c>
      <c r="G29" s="30">
        <v>397.7</v>
      </c>
      <c r="H29" s="30">
        <v>0</v>
      </c>
      <c r="I29" s="30"/>
      <c r="J29" s="30">
        <v>84</v>
      </c>
      <c r="K29" s="30">
        <v>0</v>
      </c>
      <c r="L29" s="30">
        <v>1</v>
      </c>
      <c r="M29" s="30"/>
      <c r="N29" s="30">
        <v>3</v>
      </c>
      <c r="O29" s="30"/>
      <c r="P29" s="30"/>
      <c r="Q29" s="30">
        <v>1</v>
      </c>
      <c r="R29" s="30"/>
      <c r="S29" s="30"/>
      <c r="T29" s="30"/>
      <c r="U29" s="30"/>
      <c r="V29" s="30"/>
      <c r="W29" s="30"/>
      <c r="X29" s="30"/>
      <c r="Y29" s="30"/>
      <c r="Z29" s="30"/>
      <c r="AA29" s="30"/>
      <c r="AB29" s="30"/>
      <c r="AC29" s="30"/>
      <c r="AD29" s="30"/>
      <c r="AE29" s="30"/>
      <c r="AF29" s="30"/>
      <c r="AG29" s="30"/>
      <c r="AH29" s="30"/>
      <c r="AI29" s="30"/>
      <c r="AJ29" s="30"/>
      <c r="AK29" s="30"/>
      <c r="AL29" s="30"/>
      <c r="AM29" s="30"/>
      <c r="AN29" s="30"/>
      <c r="AO29" s="30"/>
      <c r="AP29" s="30"/>
      <c r="AQ29" s="30"/>
      <c r="AR29" s="30"/>
      <c r="AS29" s="30"/>
      <c r="AT29" s="30"/>
      <c r="AU29" s="30"/>
      <c r="AV29" s="30"/>
      <c r="AW29" s="30">
        <v>0.3</v>
      </c>
      <c r="AX29" s="30"/>
      <c r="AY29" s="30"/>
      <c r="AZ29" s="30">
        <v>0.7</v>
      </c>
      <c r="BA29" s="30">
        <v>1</v>
      </c>
      <c r="BB29" s="30"/>
      <c r="BC29" s="30"/>
      <c r="BD29" s="30"/>
      <c r="BE29" s="30"/>
      <c r="BF29" s="30"/>
      <c r="BG29" s="30"/>
      <c r="BH29" s="30"/>
      <c r="BI29" s="30"/>
      <c r="BJ29" s="30"/>
      <c r="BK29" s="30"/>
      <c r="BL29" s="30"/>
      <c r="BM29" s="30"/>
      <c r="BN29" s="30"/>
      <c r="BO29" s="30"/>
      <c r="BP29" s="30"/>
      <c r="BQ29" s="30"/>
      <c r="BR29" s="30"/>
      <c r="BS29" s="30"/>
      <c r="BT29" s="30"/>
      <c r="BU29" s="30"/>
      <c r="BV29" s="30"/>
      <c r="BW29" s="30"/>
      <c r="BX29" s="30"/>
      <c r="BY29" s="30"/>
      <c r="BZ29" s="30"/>
      <c r="CA29" s="30"/>
      <c r="CB29" s="30"/>
      <c r="CC29" s="30"/>
      <c r="CD29" s="30"/>
      <c r="CE29" s="30"/>
      <c r="CF29" s="30"/>
      <c r="CG29" s="30"/>
      <c r="CH29" s="30"/>
      <c r="CI29" s="30"/>
      <c r="CJ29" s="30"/>
      <c r="CK29" s="30"/>
      <c r="CL29" s="30"/>
      <c r="CM29" s="30"/>
      <c r="CN29" s="30"/>
      <c r="CO29" s="30"/>
      <c r="CP29" s="30"/>
      <c r="CQ29" s="30"/>
      <c r="CR29" s="30"/>
      <c r="CS29" s="30"/>
      <c r="CT29" s="30"/>
      <c r="CU29" s="30"/>
      <c r="CV29" s="30"/>
      <c r="CW29" s="30"/>
      <c r="CX29" s="30"/>
      <c r="CY29" s="30"/>
      <c r="CZ29" s="30"/>
      <c r="DA29" s="30"/>
      <c r="DB29" s="30"/>
      <c r="DC29" s="29">
        <f t="shared" si="6"/>
        <v>263</v>
      </c>
      <c r="DD29" s="30">
        <v>263</v>
      </c>
      <c r="DE29" s="30"/>
      <c r="DF29" s="30"/>
      <c r="DG29" s="30"/>
      <c r="DH29" s="30"/>
      <c r="DI29" s="30"/>
      <c r="DJ29" s="30"/>
      <c r="DK29" s="30"/>
      <c r="DL29" s="30"/>
      <c r="DM29" s="30"/>
      <c r="DN29" s="30"/>
      <c r="DO29" s="30"/>
      <c r="DP29" s="30"/>
      <c r="DQ29" s="30"/>
      <c r="DR29" s="30"/>
      <c r="DS29" s="30"/>
      <c r="DT29" s="30"/>
      <c r="DU29" s="29">
        <f t="shared" si="7"/>
        <v>184</v>
      </c>
      <c r="DV29" s="30">
        <v>184</v>
      </c>
      <c r="DW29" s="30"/>
      <c r="DX29" s="30"/>
      <c r="DY29" s="30"/>
      <c r="DZ29" s="30"/>
      <c r="EA29" s="30"/>
      <c r="EB29" s="30"/>
      <c r="EC29" s="30"/>
      <c r="ED29" s="30"/>
      <c r="EE29" s="30"/>
      <c r="EF29" s="30"/>
      <c r="EG29" s="30"/>
      <c r="EH29" s="30"/>
      <c r="EI29" s="30"/>
      <c r="EJ29" s="30"/>
      <c r="EK29" s="30"/>
      <c r="EL29" s="30"/>
      <c r="EM29" s="30">
        <f t="shared" si="8"/>
        <v>0</v>
      </c>
      <c r="EN29" s="30">
        <v>0</v>
      </c>
      <c r="EO29" s="30"/>
      <c r="EP29" s="30"/>
      <c r="EQ29" s="30"/>
      <c r="ER29" s="30"/>
      <c r="ES29" s="30"/>
      <c r="ET29" s="30"/>
      <c r="EU29" s="30"/>
      <c r="EV29" s="30"/>
      <c r="EW29" s="30"/>
      <c r="EX29" s="30"/>
      <c r="EY29" s="30"/>
      <c r="EZ29" s="30"/>
      <c r="FA29" s="30"/>
      <c r="FB29" s="30"/>
      <c r="FC29" s="30"/>
      <c r="FD29" s="30"/>
      <c r="FE29" s="30">
        <v>1.3</v>
      </c>
      <c r="FF29" s="30">
        <v>32</v>
      </c>
      <c r="FG29" s="30">
        <v>850</v>
      </c>
      <c r="FH29" s="30">
        <f t="shared" si="2"/>
        <v>48762.6</v>
      </c>
      <c r="FI29" s="30">
        <v>37931.599999999999</v>
      </c>
      <c r="FJ29" s="31">
        <v>10831</v>
      </c>
      <c r="FK29" s="57" t="str">
        <f t="shared" si="1"/>
        <v>-</v>
      </c>
      <c r="FL29" s="53"/>
      <c r="FM29" s="55">
        <f t="shared" si="3"/>
        <v>34.667999999999999</v>
      </c>
      <c r="FN29" s="55">
        <f t="shared" si="5"/>
        <v>2.6679999999999993</v>
      </c>
      <c r="FO29" s="53">
        <v>31</v>
      </c>
      <c r="FP29" s="31">
        <f t="shared" si="4"/>
        <v>-1</v>
      </c>
      <c r="FQ29" s="53"/>
      <c r="FR29" s="53"/>
      <c r="FS29" s="53"/>
      <c r="FT29" s="53"/>
      <c r="FU29" s="53"/>
      <c r="FV29" s="53"/>
      <c r="FW29" s="53"/>
      <c r="FX29" s="53"/>
      <c r="FY29" s="53"/>
      <c r="FZ29" s="53"/>
      <c r="GA29" s="53"/>
      <c r="GB29" s="53"/>
      <c r="GC29" s="53"/>
      <c r="GD29" s="53"/>
      <c r="GE29" s="53"/>
      <c r="GF29" s="53"/>
      <c r="GG29" s="53"/>
      <c r="GH29" s="53"/>
      <c r="GI29" s="53"/>
      <c r="GJ29" s="53"/>
      <c r="GK29" s="53"/>
    </row>
    <row r="30" spans="1:193" s="12" customFormat="1" ht="152.25" customHeight="1" x14ac:dyDescent="0.25">
      <c r="A30" s="41" t="s">
        <v>79</v>
      </c>
      <c r="B30" s="43" t="s">
        <v>102</v>
      </c>
      <c r="C30" s="31" t="s">
        <v>112</v>
      </c>
      <c r="D30" s="29">
        <f t="shared" si="0"/>
        <v>844.1</v>
      </c>
      <c r="E30" s="30">
        <v>365.7</v>
      </c>
      <c r="F30" s="30">
        <v>0</v>
      </c>
      <c r="G30" s="30">
        <v>416.7</v>
      </c>
      <c r="H30" s="30">
        <v>0</v>
      </c>
      <c r="I30" s="30"/>
      <c r="J30" s="30">
        <v>58</v>
      </c>
      <c r="K30" s="30">
        <v>0</v>
      </c>
      <c r="L30" s="30">
        <v>1</v>
      </c>
      <c r="M30" s="30"/>
      <c r="N30" s="30">
        <v>1</v>
      </c>
      <c r="O30" s="30"/>
      <c r="P30" s="30"/>
      <c r="Q30" s="30"/>
      <c r="R30" s="30"/>
      <c r="S30" s="30"/>
      <c r="T30" s="30"/>
      <c r="U30" s="30"/>
      <c r="V30" s="30"/>
      <c r="W30" s="30"/>
      <c r="X30" s="30"/>
      <c r="Y30" s="30"/>
      <c r="Z30" s="30"/>
      <c r="AA30" s="30"/>
      <c r="AB30" s="30"/>
      <c r="AC30" s="30"/>
      <c r="AD30" s="30"/>
      <c r="AE30" s="30"/>
      <c r="AF30" s="30"/>
      <c r="AG30" s="30"/>
      <c r="AH30" s="30"/>
      <c r="AI30" s="30"/>
      <c r="AJ30" s="30"/>
      <c r="AK30" s="30"/>
      <c r="AL30" s="30"/>
      <c r="AM30" s="30"/>
      <c r="AN30" s="30"/>
      <c r="AO30" s="30"/>
      <c r="AP30" s="30"/>
      <c r="AQ30" s="30"/>
      <c r="AR30" s="30"/>
      <c r="AS30" s="30"/>
      <c r="AT30" s="30"/>
      <c r="AU30" s="30"/>
      <c r="AV30" s="30"/>
      <c r="AW30" s="30"/>
      <c r="AX30" s="30"/>
      <c r="AY30" s="30">
        <v>1</v>
      </c>
      <c r="AZ30" s="30"/>
      <c r="BA30" s="30">
        <v>0.7</v>
      </c>
      <c r="BB30" s="30"/>
      <c r="BC30" s="30"/>
      <c r="BD30" s="30"/>
      <c r="BE30" s="30"/>
      <c r="BF30" s="30"/>
      <c r="BG30" s="30"/>
      <c r="BH30" s="30"/>
      <c r="BI30" s="30"/>
      <c r="BJ30" s="30"/>
      <c r="BK30" s="30"/>
      <c r="BL30" s="30"/>
      <c r="BM30" s="30"/>
      <c r="BN30" s="30"/>
      <c r="BO30" s="30"/>
      <c r="BP30" s="30"/>
      <c r="BQ30" s="30"/>
      <c r="BR30" s="30"/>
      <c r="BS30" s="30"/>
      <c r="BT30" s="30"/>
      <c r="BU30" s="30"/>
      <c r="BV30" s="30"/>
      <c r="BW30" s="30"/>
      <c r="BX30" s="30"/>
      <c r="BY30" s="30"/>
      <c r="BZ30" s="30"/>
      <c r="CA30" s="30"/>
      <c r="CB30" s="30"/>
      <c r="CC30" s="30"/>
      <c r="CD30" s="30"/>
      <c r="CE30" s="30"/>
      <c r="CF30" s="30"/>
      <c r="CG30" s="30"/>
      <c r="CH30" s="30"/>
      <c r="CI30" s="30"/>
      <c r="CJ30" s="30"/>
      <c r="CK30" s="30"/>
      <c r="CL30" s="30"/>
      <c r="CM30" s="30"/>
      <c r="CN30" s="30"/>
      <c r="CO30" s="30"/>
      <c r="CP30" s="30"/>
      <c r="CQ30" s="30"/>
      <c r="CR30" s="30"/>
      <c r="CS30" s="30"/>
      <c r="CT30" s="30"/>
      <c r="CU30" s="30"/>
      <c r="CV30" s="30"/>
      <c r="CW30" s="30"/>
      <c r="CX30" s="30"/>
      <c r="CY30" s="30"/>
      <c r="CZ30" s="30"/>
      <c r="DA30" s="30"/>
      <c r="DB30" s="30"/>
      <c r="DC30" s="29">
        <f t="shared" si="6"/>
        <v>257</v>
      </c>
      <c r="DD30" s="30">
        <v>257</v>
      </c>
      <c r="DE30" s="30"/>
      <c r="DF30" s="30"/>
      <c r="DG30" s="30"/>
      <c r="DH30" s="30"/>
      <c r="DI30" s="30"/>
      <c r="DJ30" s="30"/>
      <c r="DK30" s="30"/>
      <c r="DL30" s="30"/>
      <c r="DM30" s="30"/>
      <c r="DN30" s="30"/>
      <c r="DO30" s="30"/>
      <c r="DP30" s="30"/>
      <c r="DQ30" s="30"/>
      <c r="DR30" s="30"/>
      <c r="DS30" s="30"/>
      <c r="DT30" s="30"/>
      <c r="DU30" s="29">
        <f t="shared" si="7"/>
        <v>185</v>
      </c>
      <c r="DV30" s="30">
        <v>185</v>
      </c>
      <c r="DW30" s="30"/>
      <c r="DX30" s="30"/>
      <c r="DY30" s="30"/>
      <c r="DZ30" s="30"/>
      <c r="EA30" s="30"/>
      <c r="EB30" s="30"/>
      <c r="EC30" s="30"/>
      <c r="ED30" s="30"/>
      <c r="EE30" s="30"/>
      <c r="EF30" s="30"/>
      <c r="EG30" s="30"/>
      <c r="EH30" s="30"/>
      <c r="EI30" s="30"/>
      <c r="EJ30" s="30"/>
      <c r="EK30" s="30"/>
      <c r="EL30" s="30"/>
      <c r="EM30" s="30">
        <f t="shared" si="8"/>
        <v>0</v>
      </c>
      <c r="EN30" s="30">
        <v>0</v>
      </c>
      <c r="EO30" s="30"/>
      <c r="EP30" s="30"/>
      <c r="EQ30" s="30"/>
      <c r="ER30" s="30"/>
      <c r="ES30" s="30"/>
      <c r="ET30" s="30"/>
      <c r="EU30" s="30"/>
      <c r="EV30" s="30"/>
      <c r="EW30" s="30"/>
      <c r="EX30" s="30"/>
      <c r="EY30" s="30"/>
      <c r="EZ30" s="30"/>
      <c r="FA30" s="30"/>
      <c r="FB30" s="30"/>
      <c r="FC30" s="30"/>
      <c r="FD30" s="30"/>
      <c r="FE30" s="30">
        <v>1</v>
      </c>
      <c r="FF30" s="30">
        <v>31</v>
      </c>
      <c r="FG30" s="30">
        <v>817.3</v>
      </c>
      <c r="FH30" s="30">
        <f t="shared" si="2"/>
        <v>44130.400000000001</v>
      </c>
      <c r="FI30" s="30">
        <v>34380.400000000001</v>
      </c>
      <c r="FJ30" s="31">
        <v>9750</v>
      </c>
      <c r="FK30" s="57" t="str">
        <f t="shared" si="1"/>
        <v>-</v>
      </c>
      <c r="FL30" s="53"/>
      <c r="FM30" s="55">
        <f t="shared" si="3"/>
        <v>33.764000000000003</v>
      </c>
      <c r="FN30" s="55">
        <f t="shared" si="5"/>
        <v>2.7640000000000029</v>
      </c>
      <c r="FO30" s="53">
        <v>30</v>
      </c>
      <c r="FP30" s="31">
        <f t="shared" si="4"/>
        <v>-1</v>
      </c>
      <c r="FQ30" s="53"/>
      <c r="FR30" s="53"/>
      <c r="FS30" s="53"/>
      <c r="FT30" s="53"/>
      <c r="FU30" s="53"/>
      <c r="FV30" s="53"/>
      <c r="FW30" s="53"/>
      <c r="FX30" s="53"/>
      <c r="FY30" s="53"/>
      <c r="FZ30" s="53"/>
      <c r="GA30" s="53"/>
      <c r="GB30" s="53"/>
      <c r="GC30" s="53"/>
      <c r="GD30" s="53"/>
      <c r="GE30" s="53"/>
      <c r="GF30" s="53"/>
      <c r="GG30" s="53"/>
      <c r="GH30" s="53"/>
      <c r="GI30" s="53"/>
      <c r="GJ30" s="53"/>
      <c r="GK30" s="53"/>
    </row>
    <row r="31" spans="1:193" s="12" customFormat="1" ht="102.75" customHeight="1" x14ac:dyDescent="0.25">
      <c r="A31" s="41" t="s">
        <v>80</v>
      </c>
      <c r="B31" s="43" t="s">
        <v>103</v>
      </c>
      <c r="C31" s="31" t="s">
        <v>112</v>
      </c>
      <c r="D31" s="29">
        <f t="shared" si="0"/>
        <v>804.59999999999991</v>
      </c>
      <c r="E31" s="30">
        <v>338</v>
      </c>
      <c r="F31" s="30">
        <v>0</v>
      </c>
      <c r="G31" s="30">
        <v>389.3</v>
      </c>
      <c r="H31" s="30">
        <v>0</v>
      </c>
      <c r="I31" s="30"/>
      <c r="J31" s="30">
        <v>76.3</v>
      </c>
      <c r="K31" s="30">
        <v>0</v>
      </c>
      <c r="L31" s="30"/>
      <c r="M31" s="30"/>
      <c r="N31" s="30"/>
      <c r="O31" s="30"/>
      <c r="P31" s="30"/>
      <c r="Q31" s="30">
        <v>1</v>
      </c>
      <c r="R31" s="30"/>
      <c r="S31" s="30"/>
      <c r="T31" s="30"/>
      <c r="U31" s="30"/>
      <c r="V31" s="30"/>
      <c r="W31" s="30"/>
      <c r="X31" s="30"/>
      <c r="Y31" s="30"/>
      <c r="Z31" s="30"/>
      <c r="AA31" s="30"/>
      <c r="AB31" s="30"/>
      <c r="AC31" s="30"/>
      <c r="AD31" s="30"/>
      <c r="AE31" s="30"/>
      <c r="AF31" s="30"/>
      <c r="AG31" s="30"/>
      <c r="AH31" s="30"/>
      <c r="AI31" s="30"/>
      <c r="AJ31" s="30"/>
      <c r="AK31" s="30"/>
      <c r="AL31" s="30"/>
      <c r="AM31" s="30"/>
      <c r="AN31" s="30"/>
      <c r="AO31" s="30"/>
      <c r="AP31" s="30"/>
      <c r="AQ31" s="30"/>
      <c r="AR31" s="30"/>
      <c r="AS31" s="30"/>
      <c r="AT31" s="30"/>
      <c r="AU31" s="30"/>
      <c r="AV31" s="30"/>
      <c r="AW31" s="30"/>
      <c r="AX31" s="30"/>
      <c r="AY31" s="30"/>
      <c r="AZ31" s="30"/>
      <c r="BA31" s="30"/>
      <c r="BB31" s="30"/>
      <c r="BC31" s="30"/>
      <c r="BD31" s="30"/>
      <c r="BE31" s="30"/>
      <c r="BF31" s="30"/>
      <c r="BG31" s="30"/>
      <c r="BH31" s="30"/>
      <c r="BI31" s="30"/>
      <c r="BJ31" s="30"/>
      <c r="BK31" s="30"/>
      <c r="BL31" s="30"/>
      <c r="BM31" s="30"/>
      <c r="BN31" s="30"/>
      <c r="BO31" s="30"/>
      <c r="BP31" s="30"/>
      <c r="BQ31" s="30"/>
      <c r="BR31" s="30"/>
      <c r="BS31" s="30"/>
      <c r="BT31" s="30"/>
      <c r="BU31" s="30"/>
      <c r="BV31" s="30"/>
      <c r="BW31" s="30"/>
      <c r="BX31" s="30"/>
      <c r="BY31" s="30"/>
      <c r="BZ31" s="30"/>
      <c r="CA31" s="30"/>
      <c r="CB31" s="30"/>
      <c r="CC31" s="30"/>
      <c r="CD31" s="30"/>
      <c r="CE31" s="30"/>
      <c r="CF31" s="30"/>
      <c r="CG31" s="30"/>
      <c r="CH31" s="30"/>
      <c r="CI31" s="30"/>
      <c r="CJ31" s="30"/>
      <c r="CK31" s="30"/>
      <c r="CL31" s="30"/>
      <c r="CM31" s="30"/>
      <c r="CN31" s="30"/>
      <c r="CO31" s="30"/>
      <c r="CP31" s="30"/>
      <c r="CQ31" s="30"/>
      <c r="CR31" s="30"/>
      <c r="CS31" s="30"/>
      <c r="CT31" s="30"/>
      <c r="CU31" s="30"/>
      <c r="CV31" s="30"/>
      <c r="CW31" s="30"/>
      <c r="CX31" s="30"/>
      <c r="CY31" s="30"/>
      <c r="CZ31" s="30"/>
      <c r="DA31" s="30"/>
      <c r="DB31" s="30"/>
      <c r="DC31" s="29">
        <f t="shared" si="6"/>
        <v>180</v>
      </c>
      <c r="DD31" s="30">
        <v>180</v>
      </c>
      <c r="DE31" s="30"/>
      <c r="DF31" s="30"/>
      <c r="DG31" s="30"/>
      <c r="DH31" s="30"/>
      <c r="DI31" s="30"/>
      <c r="DJ31" s="30"/>
      <c r="DK31" s="30"/>
      <c r="DL31" s="30"/>
      <c r="DM31" s="30"/>
      <c r="DN31" s="30"/>
      <c r="DO31" s="30"/>
      <c r="DP31" s="30"/>
      <c r="DQ31" s="30"/>
      <c r="DR31" s="30"/>
      <c r="DS31" s="30"/>
      <c r="DT31" s="30"/>
      <c r="DU31" s="29">
        <f t="shared" si="7"/>
        <v>129</v>
      </c>
      <c r="DV31" s="30">
        <v>129</v>
      </c>
      <c r="DW31" s="30"/>
      <c r="DX31" s="30"/>
      <c r="DY31" s="30"/>
      <c r="DZ31" s="30"/>
      <c r="EA31" s="30"/>
      <c r="EB31" s="30"/>
      <c r="EC31" s="30"/>
      <c r="ED31" s="30"/>
      <c r="EE31" s="30"/>
      <c r="EF31" s="30"/>
      <c r="EG31" s="30"/>
      <c r="EH31" s="30"/>
      <c r="EI31" s="30"/>
      <c r="EJ31" s="30"/>
      <c r="EK31" s="30"/>
      <c r="EL31" s="30"/>
      <c r="EM31" s="30">
        <f t="shared" si="8"/>
        <v>25.7</v>
      </c>
      <c r="EN31" s="30">
        <v>25.7</v>
      </c>
      <c r="EO31" s="30"/>
      <c r="EP31" s="30"/>
      <c r="EQ31" s="30"/>
      <c r="ER31" s="30"/>
      <c r="ES31" s="30"/>
      <c r="ET31" s="30"/>
      <c r="EU31" s="30"/>
      <c r="EV31" s="30"/>
      <c r="EW31" s="30"/>
      <c r="EX31" s="30"/>
      <c r="EY31" s="30"/>
      <c r="EZ31" s="30"/>
      <c r="FA31" s="30"/>
      <c r="FB31" s="30"/>
      <c r="FC31" s="30"/>
      <c r="FD31" s="30"/>
      <c r="FE31" s="30">
        <v>3.3</v>
      </c>
      <c r="FF31" s="30">
        <v>31</v>
      </c>
      <c r="FG31" s="30">
        <v>838</v>
      </c>
      <c r="FH31" s="30">
        <f t="shared" si="2"/>
        <v>50395.45</v>
      </c>
      <c r="FI31" s="30">
        <v>39437.199999999997</v>
      </c>
      <c r="FJ31" s="31">
        <v>10958.25</v>
      </c>
      <c r="FK31" s="57" t="str">
        <f t="shared" si="1"/>
        <v>-</v>
      </c>
      <c r="FL31" s="53"/>
      <c r="FM31" s="55">
        <f t="shared" si="3"/>
        <v>32.183999999999997</v>
      </c>
      <c r="FN31" s="55">
        <f t="shared" si="5"/>
        <v>1.1839999999999975</v>
      </c>
      <c r="FO31" s="53">
        <v>31</v>
      </c>
      <c r="FP31" s="53">
        <f t="shared" si="4"/>
        <v>0</v>
      </c>
      <c r="FQ31" s="53"/>
      <c r="FR31" s="53"/>
      <c r="FS31" s="53"/>
      <c r="FT31" s="53"/>
      <c r="FU31" s="53"/>
      <c r="FV31" s="53"/>
      <c r="FW31" s="53"/>
      <c r="FX31" s="53"/>
      <c r="FY31" s="53"/>
      <c r="FZ31" s="53"/>
      <c r="GA31" s="53"/>
      <c r="GB31" s="53"/>
      <c r="GC31" s="53"/>
      <c r="GD31" s="53"/>
      <c r="GE31" s="53"/>
      <c r="GF31" s="53"/>
      <c r="GG31" s="53"/>
      <c r="GH31" s="53"/>
      <c r="GI31" s="53"/>
      <c r="GJ31" s="53"/>
      <c r="GK31" s="53"/>
    </row>
    <row r="32" spans="1:193" s="12" customFormat="1" ht="125.25" customHeight="1" x14ac:dyDescent="0.25">
      <c r="A32" s="41" t="s">
        <v>81</v>
      </c>
      <c r="B32" s="43" t="s">
        <v>104</v>
      </c>
      <c r="C32" s="31" t="s">
        <v>112</v>
      </c>
      <c r="D32" s="29">
        <f t="shared" si="0"/>
        <v>802.1</v>
      </c>
      <c r="E32" s="30">
        <v>325.7</v>
      </c>
      <c r="F32" s="30">
        <v>0</v>
      </c>
      <c r="G32" s="30">
        <v>392.7</v>
      </c>
      <c r="H32" s="30">
        <v>0</v>
      </c>
      <c r="I32" s="30">
        <v>16.7</v>
      </c>
      <c r="J32" s="30">
        <v>57.7</v>
      </c>
      <c r="K32" s="30">
        <v>0</v>
      </c>
      <c r="L32" s="30">
        <v>3</v>
      </c>
      <c r="M32" s="30"/>
      <c r="N32" s="30">
        <v>2</v>
      </c>
      <c r="O32" s="30"/>
      <c r="P32" s="30"/>
      <c r="Q32" s="30"/>
      <c r="R32" s="30"/>
      <c r="S32" s="30"/>
      <c r="T32" s="30"/>
      <c r="U32" s="30"/>
      <c r="V32" s="30"/>
      <c r="W32" s="30"/>
      <c r="X32" s="30"/>
      <c r="Y32" s="30"/>
      <c r="Z32" s="30"/>
      <c r="AA32" s="30"/>
      <c r="AB32" s="30"/>
      <c r="AC32" s="30"/>
      <c r="AD32" s="30"/>
      <c r="AE32" s="30"/>
      <c r="AF32" s="30"/>
      <c r="AG32" s="30"/>
      <c r="AH32" s="30"/>
      <c r="AI32" s="30"/>
      <c r="AJ32" s="30"/>
      <c r="AK32" s="30"/>
      <c r="AL32" s="30"/>
      <c r="AM32" s="30"/>
      <c r="AN32" s="30"/>
      <c r="AO32" s="30"/>
      <c r="AP32" s="30"/>
      <c r="AQ32" s="30"/>
      <c r="AR32" s="30"/>
      <c r="AS32" s="30"/>
      <c r="AT32" s="30">
        <v>1</v>
      </c>
      <c r="AU32" s="30"/>
      <c r="AV32" s="30">
        <v>1</v>
      </c>
      <c r="AW32" s="30">
        <v>2.2999999999999998</v>
      </c>
      <c r="AX32" s="30"/>
      <c r="AY32" s="30"/>
      <c r="AZ32" s="30"/>
      <c r="BA32" s="30"/>
      <c r="BB32" s="30"/>
      <c r="BC32" s="30"/>
      <c r="BD32" s="30"/>
      <c r="BE32" s="30"/>
      <c r="BF32" s="30"/>
      <c r="BG32" s="30"/>
      <c r="BH32" s="30"/>
      <c r="BI32" s="30"/>
      <c r="BJ32" s="30"/>
      <c r="BK32" s="30"/>
      <c r="BL32" s="30"/>
      <c r="BM32" s="30"/>
      <c r="BN32" s="30"/>
      <c r="BO32" s="30"/>
      <c r="BP32" s="30"/>
      <c r="BQ32" s="30"/>
      <c r="BR32" s="30"/>
      <c r="BS32" s="30"/>
      <c r="BT32" s="30"/>
      <c r="BU32" s="30"/>
      <c r="BV32" s="30"/>
      <c r="BW32" s="30"/>
      <c r="BX32" s="30"/>
      <c r="BY32" s="30"/>
      <c r="BZ32" s="30"/>
      <c r="CA32" s="30"/>
      <c r="CB32" s="30"/>
      <c r="CC32" s="30"/>
      <c r="CD32" s="30"/>
      <c r="CE32" s="30"/>
      <c r="CF32" s="30"/>
      <c r="CG32" s="30"/>
      <c r="CH32" s="30"/>
      <c r="CI32" s="30"/>
      <c r="CJ32" s="30"/>
      <c r="CK32" s="30"/>
      <c r="CL32" s="30"/>
      <c r="CM32" s="30"/>
      <c r="CN32" s="30"/>
      <c r="CO32" s="30"/>
      <c r="CP32" s="30"/>
      <c r="CQ32" s="30"/>
      <c r="CR32" s="30"/>
      <c r="CS32" s="30"/>
      <c r="CT32" s="30"/>
      <c r="CU32" s="30"/>
      <c r="CV32" s="30"/>
      <c r="CW32" s="30"/>
      <c r="CX32" s="30"/>
      <c r="CY32" s="30"/>
      <c r="CZ32" s="30"/>
      <c r="DA32" s="30"/>
      <c r="DB32" s="30"/>
      <c r="DC32" s="29">
        <f t="shared" si="6"/>
        <v>200</v>
      </c>
      <c r="DD32" s="30">
        <v>200</v>
      </c>
      <c r="DE32" s="30"/>
      <c r="DF32" s="30"/>
      <c r="DG32" s="30"/>
      <c r="DH32" s="30"/>
      <c r="DI32" s="30"/>
      <c r="DJ32" s="30"/>
      <c r="DK32" s="30"/>
      <c r="DL32" s="30"/>
      <c r="DM32" s="30"/>
      <c r="DN32" s="30"/>
      <c r="DO32" s="30"/>
      <c r="DP32" s="30"/>
      <c r="DQ32" s="30"/>
      <c r="DR32" s="30"/>
      <c r="DS32" s="30"/>
      <c r="DT32" s="30"/>
      <c r="DU32" s="29">
        <f t="shared" si="7"/>
        <v>140</v>
      </c>
      <c r="DV32" s="30">
        <v>140</v>
      </c>
      <c r="DW32" s="30"/>
      <c r="DX32" s="30"/>
      <c r="DY32" s="30"/>
      <c r="DZ32" s="30"/>
      <c r="EA32" s="30"/>
      <c r="EB32" s="30"/>
      <c r="EC32" s="30"/>
      <c r="ED32" s="30"/>
      <c r="EE32" s="30"/>
      <c r="EF32" s="30"/>
      <c r="EG32" s="30"/>
      <c r="EH32" s="30"/>
      <c r="EI32" s="30"/>
      <c r="EJ32" s="30"/>
      <c r="EK32" s="30"/>
      <c r="EL32" s="30"/>
      <c r="EM32" s="30">
        <f t="shared" si="8"/>
        <v>84.3</v>
      </c>
      <c r="EN32" s="30">
        <v>84.3</v>
      </c>
      <c r="EO32" s="30"/>
      <c r="EP32" s="30"/>
      <c r="EQ32" s="30"/>
      <c r="ER32" s="30"/>
      <c r="ES32" s="30"/>
      <c r="ET32" s="30"/>
      <c r="EU32" s="30"/>
      <c r="EV32" s="30"/>
      <c r="EW32" s="30"/>
      <c r="EX32" s="30"/>
      <c r="EY32" s="30"/>
      <c r="EZ32" s="30"/>
      <c r="FA32" s="30"/>
      <c r="FB32" s="30"/>
      <c r="FC32" s="30"/>
      <c r="FD32" s="30"/>
      <c r="FE32" s="30">
        <v>9.6999999999999993</v>
      </c>
      <c r="FF32" s="30">
        <v>30</v>
      </c>
      <c r="FG32" s="30">
        <v>812.8</v>
      </c>
      <c r="FH32" s="30">
        <f t="shared" si="2"/>
        <v>43998.8</v>
      </c>
      <c r="FI32" s="30">
        <v>35227.800000000003</v>
      </c>
      <c r="FJ32" s="31">
        <v>8771</v>
      </c>
      <c r="FK32" s="57" t="str">
        <f t="shared" si="1"/>
        <v>-</v>
      </c>
      <c r="FL32" s="53"/>
      <c r="FM32" s="55">
        <f t="shared" si="3"/>
        <v>32.084000000000003</v>
      </c>
      <c r="FN32" s="55">
        <f t="shared" si="5"/>
        <v>2.0840000000000032</v>
      </c>
      <c r="FO32" s="53">
        <v>29</v>
      </c>
      <c r="FP32" s="31">
        <f t="shared" si="4"/>
        <v>-1</v>
      </c>
      <c r="FQ32" s="53"/>
      <c r="FR32" s="53"/>
      <c r="FS32" s="53"/>
      <c r="FT32" s="53"/>
      <c r="FU32" s="53"/>
      <c r="FV32" s="53"/>
      <c r="FW32" s="53"/>
      <c r="FX32" s="53"/>
      <c r="FY32" s="53"/>
      <c r="FZ32" s="53"/>
      <c r="GA32" s="53"/>
      <c r="GB32" s="53"/>
      <c r="GC32" s="53"/>
      <c r="GD32" s="53"/>
      <c r="GE32" s="53"/>
      <c r="GF32" s="53"/>
      <c r="GG32" s="53"/>
      <c r="GH32" s="53"/>
      <c r="GI32" s="53"/>
      <c r="GJ32" s="53"/>
      <c r="GK32" s="53"/>
    </row>
    <row r="33" spans="1:193" s="12" customFormat="1" ht="81" x14ac:dyDescent="0.25">
      <c r="A33" s="41" t="s">
        <v>82</v>
      </c>
      <c r="B33" s="43" t="s">
        <v>105</v>
      </c>
      <c r="C33" s="31" t="s">
        <v>112</v>
      </c>
      <c r="D33" s="29">
        <f t="shared" si="0"/>
        <v>660.6</v>
      </c>
      <c r="E33" s="30">
        <v>128</v>
      </c>
      <c r="F33" s="30"/>
      <c r="G33" s="30">
        <v>253.3</v>
      </c>
      <c r="H33" s="30"/>
      <c r="I33" s="30">
        <v>194.3</v>
      </c>
      <c r="J33" s="30">
        <v>8.3000000000000007</v>
      </c>
      <c r="K33" s="30"/>
      <c r="L33" s="30"/>
      <c r="M33" s="30"/>
      <c r="N33" s="30">
        <v>2</v>
      </c>
      <c r="O33" s="30"/>
      <c r="P33" s="30"/>
      <c r="Q33" s="30"/>
      <c r="R33" s="30"/>
      <c r="S33" s="30"/>
      <c r="T33" s="30"/>
      <c r="U33" s="30"/>
      <c r="V33" s="30"/>
      <c r="W33" s="30">
        <v>50.7</v>
      </c>
      <c r="X33" s="30"/>
      <c r="Y33" s="30">
        <v>12</v>
      </c>
      <c r="Z33" s="30"/>
      <c r="AA33" s="30"/>
      <c r="AB33" s="30"/>
      <c r="AC33" s="30"/>
      <c r="AD33" s="30"/>
      <c r="AE33" s="30"/>
      <c r="AF33" s="30"/>
      <c r="AG33" s="30"/>
      <c r="AH33" s="30"/>
      <c r="AI33" s="30"/>
      <c r="AJ33" s="30"/>
      <c r="AK33" s="30">
        <v>7</v>
      </c>
      <c r="AL33" s="30"/>
      <c r="AM33" s="30"/>
      <c r="AN33" s="30"/>
      <c r="AO33" s="30"/>
      <c r="AP33" s="30"/>
      <c r="AQ33" s="30"/>
      <c r="AR33" s="30"/>
      <c r="AS33" s="30">
        <v>1</v>
      </c>
      <c r="AT33" s="30"/>
      <c r="AU33" s="30"/>
      <c r="AV33" s="30"/>
      <c r="AW33" s="30"/>
      <c r="AX33" s="30"/>
      <c r="AY33" s="30"/>
      <c r="AZ33" s="30"/>
      <c r="BA33" s="30"/>
      <c r="BB33" s="30"/>
      <c r="BC33" s="30"/>
      <c r="BD33" s="30"/>
      <c r="BE33" s="30"/>
      <c r="BF33" s="30"/>
      <c r="BG33" s="30"/>
      <c r="BH33" s="30"/>
      <c r="BI33" s="30"/>
      <c r="BJ33" s="30">
        <v>4</v>
      </c>
      <c r="BK33" s="30"/>
      <c r="BL33" s="30"/>
      <c r="BM33" s="30"/>
      <c r="BN33" s="30"/>
      <c r="BO33" s="30"/>
      <c r="BP33" s="30"/>
      <c r="BQ33" s="30"/>
      <c r="BR33" s="30"/>
      <c r="BS33" s="30"/>
      <c r="BT33" s="30"/>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30"/>
      <c r="CW33" s="30"/>
      <c r="CX33" s="30"/>
      <c r="CY33" s="30"/>
      <c r="CZ33" s="30"/>
      <c r="DA33" s="30"/>
      <c r="DB33" s="30"/>
      <c r="DC33" s="29">
        <f t="shared" si="6"/>
        <v>200</v>
      </c>
      <c r="DD33" s="30">
        <v>200</v>
      </c>
      <c r="DE33" s="30"/>
      <c r="DF33" s="30"/>
      <c r="DG33" s="30"/>
      <c r="DH33" s="30"/>
      <c r="DI33" s="30"/>
      <c r="DJ33" s="30"/>
      <c r="DK33" s="30"/>
      <c r="DL33" s="30"/>
      <c r="DM33" s="30"/>
      <c r="DN33" s="30"/>
      <c r="DO33" s="30"/>
      <c r="DP33" s="30"/>
      <c r="DQ33" s="30"/>
      <c r="DR33" s="30"/>
      <c r="DS33" s="30"/>
      <c r="DT33" s="30"/>
      <c r="DU33" s="29">
        <f t="shared" si="7"/>
        <v>140</v>
      </c>
      <c r="DV33" s="30">
        <v>140</v>
      </c>
      <c r="DW33" s="30"/>
      <c r="DX33" s="30"/>
      <c r="DY33" s="30"/>
      <c r="DZ33" s="30"/>
      <c r="EA33" s="30"/>
      <c r="EB33" s="30"/>
      <c r="EC33" s="30"/>
      <c r="ED33" s="30"/>
      <c r="EE33" s="30"/>
      <c r="EF33" s="30"/>
      <c r="EG33" s="30"/>
      <c r="EH33" s="30"/>
      <c r="EI33" s="30"/>
      <c r="EJ33" s="30"/>
      <c r="EK33" s="30"/>
      <c r="EL33" s="30"/>
      <c r="EM33" s="30">
        <f t="shared" si="8"/>
        <v>60</v>
      </c>
      <c r="EN33" s="30">
        <v>60</v>
      </c>
      <c r="EO33" s="30"/>
      <c r="EP33" s="30"/>
      <c r="EQ33" s="30"/>
      <c r="ER33" s="30"/>
      <c r="ES33" s="30"/>
      <c r="ET33" s="30"/>
      <c r="EU33" s="30"/>
      <c r="EV33" s="30"/>
      <c r="EW33" s="30"/>
      <c r="EX33" s="30"/>
      <c r="EY33" s="30"/>
      <c r="EZ33" s="30"/>
      <c r="FA33" s="30"/>
      <c r="FB33" s="30"/>
      <c r="FC33" s="30"/>
      <c r="FD33" s="30"/>
      <c r="FE33" s="30">
        <v>3</v>
      </c>
      <c r="FF33" s="30">
        <v>32</v>
      </c>
      <c r="FG33" s="30">
        <v>627.5</v>
      </c>
      <c r="FH33" s="30">
        <f t="shared" si="2"/>
        <v>44822</v>
      </c>
      <c r="FI33" s="30">
        <v>33913</v>
      </c>
      <c r="FJ33" s="31">
        <v>10909</v>
      </c>
      <c r="FK33" s="57" t="str">
        <f t="shared" si="1"/>
        <v>-</v>
      </c>
      <c r="FL33" s="53"/>
      <c r="FM33" s="55">
        <f t="shared" si="3"/>
        <v>26.423999999999999</v>
      </c>
      <c r="FN33" s="55"/>
      <c r="FO33" s="53">
        <v>32</v>
      </c>
      <c r="FP33" s="53">
        <f t="shared" si="4"/>
        <v>0</v>
      </c>
      <c r="FQ33" s="53"/>
      <c r="FR33" s="53"/>
      <c r="FS33" s="53"/>
      <c r="FT33" s="53"/>
      <c r="FU33" s="53"/>
      <c r="FV33" s="53"/>
      <c r="FW33" s="53"/>
      <c r="FX33" s="53"/>
      <c r="FY33" s="53"/>
      <c r="FZ33" s="53"/>
      <c r="GA33" s="53"/>
      <c r="GB33" s="53"/>
      <c r="GC33" s="53"/>
      <c r="GD33" s="53"/>
      <c r="GE33" s="53"/>
      <c r="GF33" s="53"/>
      <c r="GG33" s="53"/>
      <c r="GH33" s="53"/>
      <c r="GI33" s="53"/>
      <c r="GJ33" s="53"/>
      <c r="GK33" s="53"/>
    </row>
    <row r="34" spans="1:193" s="12" customFormat="1" ht="81" x14ac:dyDescent="0.25">
      <c r="A34" s="41" t="s">
        <v>83</v>
      </c>
      <c r="B34" s="43" t="s">
        <v>106</v>
      </c>
      <c r="C34" s="31" t="s">
        <v>112</v>
      </c>
      <c r="D34" s="29">
        <f t="shared" si="0"/>
        <v>615.40000000000009</v>
      </c>
      <c r="E34" s="30">
        <v>262.7</v>
      </c>
      <c r="F34" s="30">
        <v>0</v>
      </c>
      <c r="G34" s="30">
        <v>297.3</v>
      </c>
      <c r="H34" s="30">
        <v>0</v>
      </c>
      <c r="I34" s="30">
        <v>14.7</v>
      </c>
      <c r="J34" s="30">
        <v>32.700000000000003</v>
      </c>
      <c r="K34" s="30">
        <v>0</v>
      </c>
      <c r="L34" s="30">
        <v>4</v>
      </c>
      <c r="M34" s="30"/>
      <c r="N34" s="30">
        <v>2</v>
      </c>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c r="AX34" s="30"/>
      <c r="AY34" s="30"/>
      <c r="AZ34" s="30">
        <v>1</v>
      </c>
      <c r="BA34" s="30">
        <v>1</v>
      </c>
      <c r="BB34" s="30"/>
      <c r="BC34" s="30"/>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30"/>
      <c r="CW34" s="30"/>
      <c r="CX34" s="30"/>
      <c r="CY34" s="30"/>
      <c r="CZ34" s="30"/>
      <c r="DA34" s="30"/>
      <c r="DB34" s="30"/>
      <c r="DC34" s="29">
        <f t="shared" si="6"/>
        <v>189</v>
      </c>
      <c r="DD34" s="30">
        <v>189</v>
      </c>
      <c r="DE34" s="30"/>
      <c r="DF34" s="30"/>
      <c r="DG34" s="30"/>
      <c r="DH34" s="30"/>
      <c r="DI34" s="30"/>
      <c r="DJ34" s="30"/>
      <c r="DK34" s="30"/>
      <c r="DL34" s="30"/>
      <c r="DM34" s="30"/>
      <c r="DN34" s="30"/>
      <c r="DO34" s="30"/>
      <c r="DP34" s="30"/>
      <c r="DQ34" s="30"/>
      <c r="DR34" s="30"/>
      <c r="DS34" s="30"/>
      <c r="DT34" s="30"/>
      <c r="DU34" s="29">
        <f t="shared" si="7"/>
        <v>133</v>
      </c>
      <c r="DV34" s="30">
        <v>133</v>
      </c>
      <c r="DW34" s="30"/>
      <c r="DX34" s="30"/>
      <c r="DY34" s="30"/>
      <c r="DZ34" s="30"/>
      <c r="EA34" s="30"/>
      <c r="EB34" s="30"/>
      <c r="EC34" s="30"/>
      <c r="ED34" s="30"/>
      <c r="EE34" s="30"/>
      <c r="EF34" s="30"/>
      <c r="EG34" s="30"/>
      <c r="EH34" s="30"/>
      <c r="EI34" s="30"/>
      <c r="EJ34" s="30"/>
      <c r="EK34" s="30"/>
      <c r="EL34" s="30"/>
      <c r="EM34" s="30">
        <f t="shared" si="8"/>
        <v>0</v>
      </c>
      <c r="EN34" s="30">
        <v>0</v>
      </c>
      <c r="EO34" s="30"/>
      <c r="EP34" s="30"/>
      <c r="EQ34" s="30"/>
      <c r="ER34" s="30"/>
      <c r="ES34" s="30"/>
      <c r="ET34" s="30"/>
      <c r="EU34" s="30"/>
      <c r="EV34" s="30"/>
      <c r="EW34" s="30"/>
      <c r="EX34" s="30"/>
      <c r="EY34" s="30"/>
      <c r="EZ34" s="30"/>
      <c r="FA34" s="30"/>
      <c r="FB34" s="30"/>
      <c r="FC34" s="30"/>
      <c r="FD34" s="30"/>
      <c r="FE34" s="30">
        <v>3.3</v>
      </c>
      <c r="FF34" s="30">
        <v>23</v>
      </c>
      <c r="FG34" s="30">
        <v>622.1</v>
      </c>
      <c r="FH34" s="30">
        <f t="shared" si="2"/>
        <v>36722.400000000001</v>
      </c>
      <c r="FI34" s="30">
        <v>27430.400000000001</v>
      </c>
      <c r="FJ34" s="31">
        <v>9292</v>
      </c>
      <c r="FK34" s="57" t="str">
        <f t="shared" si="1"/>
        <v>-</v>
      </c>
      <c r="FL34" s="53"/>
      <c r="FM34" s="55">
        <f t="shared" si="3"/>
        <v>24.616000000000003</v>
      </c>
      <c r="FN34" s="55">
        <f t="shared" si="5"/>
        <v>1.6160000000000032</v>
      </c>
      <c r="FO34" s="53">
        <v>23</v>
      </c>
      <c r="FP34" s="53">
        <f t="shared" si="4"/>
        <v>0</v>
      </c>
      <c r="FQ34" s="53"/>
      <c r="FR34" s="53"/>
      <c r="FS34" s="53"/>
      <c r="FT34" s="53"/>
      <c r="FU34" s="53"/>
      <c r="FV34" s="53"/>
      <c r="FW34" s="53"/>
      <c r="FX34" s="53"/>
      <c r="FY34" s="53"/>
      <c r="FZ34" s="53"/>
      <c r="GA34" s="53"/>
      <c r="GB34" s="53"/>
      <c r="GC34" s="53"/>
      <c r="GD34" s="53"/>
      <c r="GE34" s="53"/>
      <c r="GF34" s="53"/>
      <c r="GG34" s="53"/>
      <c r="GH34" s="53"/>
      <c r="GI34" s="53"/>
      <c r="GJ34" s="53"/>
      <c r="GK34" s="53"/>
    </row>
    <row r="35" spans="1:193" s="12" customFormat="1" ht="102" customHeight="1" x14ac:dyDescent="0.25">
      <c r="A35" s="41" t="s">
        <v>84</v>
      </c>
      <c r="B35" s="43" t="s">
        <v>107</v>
      </c>
      <c r="C35" s="31" t="s">
        <v>112</v>
      </c>
      <c r="D35" s="29">
        <f t="shared" si="0"/>
        <v>991.7</v>
      </c>
      <c r="E35" s="30">
        <v>425</v>
      </c>
      <c r="F35" s="30">
        <v>0</v>
      </c>
      <c r="G35" s="30">
        <v>479</v>
      </c>
      <c r="H35" s="30">
        <v>0</v>
      </c>
      <c r="I35" s="30"/>
      <c r="J35" s="30">
        <v>83.7</v>
      </c>
      <c r="K35" s="30">
        <v>0</v>
      </c>
      <c r="L35" s="30">
        <v>1</v>
      </c>
      <c r="M35" s="30"/>
      <c r="N35" s="30">
        <v>1</v>
      </c>
      <c r="O35" s="30"/>
      <c r="P35" s="30"/>
      <c r="Q35" s="30"/>
      <c r="R35" s="30"/>
      <c r="S35" s="30"/>
      <c r="T35" s="30"/>
      <c r="U35" s="30"/>
      <c r="V35" s="30"/>
      <c r="W35" s="30"/>
      <c r="X35" s="30"/>
      <c r="Y35" s="30"/>
      <c r="Z35" s="30"/>
      <c r="AA35" s="30"/>
      <c r="AB35" s="30"/>
      <c r="AC35" s="30"/>
      <c r="AD35" s="30"/>
      <c r="AE35" s="30"/>
      <c r="AF35" s="30"/>
      <c r="AG35" s="30"/>
      <c r="AH35" s="30"/>
      <c r="AI35" s="30"/>
      <c r="AJ35" s="30"/>
      <c r="AK35" s="30"/>
      <c r="AL35" s="30"/>
      <c r="AM35" s="30"/>
      <c r="AN35" s="30"/>
      <c r="AO35" s="30"/>
      <c r="AP35" s="30"/>
      <c r="AQ35" s="30"/>
      <c r="AR35" s="30"/>
      <c r="AS35" s="30"/>
      <c r="AT35" s="30"/>
      <c r="AU35" s="30"/>
      <c r="AV35" s="30">
        <v>1</v>
      </c>
      <c r="AW35" s="30"/>
      <c r="AX35" s="30"/>
      <c r="AY35" s="30">
        <v>1</v>
      </c>
      <c r="AZ35" s="30"/>
      <c r="BA35" s="30"/>
      <c r="BB35" s="30"/>
      <c r="BC35" s="30"/>
      <c r="BD35" s="30"/>
      <c r="BE35" s="30"/>
      <c r="BF35" s="30"/>
      <c r="BG35" s="30"/>
      <c r="BH35" s="30"/>
      <c r="BI35" s="30"/>
      <c r="BJ35" s="30"/>
      <c r="BK35" s="30"/>
      <c r="BL35" s="30"/>
      <c r="BM35" s="30"/>
      <c r="BN35" s="30"/>
      <c r="BO35" s="30"/>
      <c r="BP35" s="30"/>
      <c r="BQ35" s="30"/>
      <c r="BR35" s="30"/>
      <c r="BS35" s="30"/>
      <c r="BT35" s="30"/>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30"/>
      <c r="CW35" s="30"/>
      <c r="CX35" s="30"/>
      <c r="CY35" s="30"/>
      <c r="CZ35" s="30"/>
      <c r="DA35" s="30"/>
      <c r="DB35" s="30"/>
      <c r="DC35" s="29">
        <f t="shared" si="6"/>
        <v>392</v>
      </c>
      <c r="DD35" s="30">
        <v>392</v>
      </c>
      <c r="DE35" s="30"/>
      <c r="DF35" s="30"/>
      <c r="DG35" s="30"/>
      <c r="DH35" s="30"/>
      <c r="DI35" s="30"/>
      <c r="DJ35" s="30"/>
      <c r="DK35" s="30"/>
      <c r="DL35" s="30"/>
      <c r="DM35" s="30"/>
      <c r="DN35" s="30"/>
      <c r="DO35" s="30"/>
      <c r="DP35" s="30"/>
      <c r="DQ35" s="30"/>
      <c r="DR35" s="30"/>
      <c r="DS35" s="30"/>
      <c r="DT35" s="30"/>
      <c r="DU35" s="29">
        <f t="shared" si="7"/>
        <v>262</v>
      </c>
      <c r="DV35" s="30">
        <v>262</v>
      </c>
      <c r="DW35" s="30"/>
      <c r="DX35" s="30"/>
      <c r="DY35" s="30"/>
      <c r="DZ35" s="30"/>
      <c r="EA35" s="30"/>
      <c r="EB35" s="30"/>
      <c r="EC35" s="30"/>
      <c r="ED35" s="30"/>
      <c r="EE35" s="30"/>
      <c r="EF35" s="30"/>
      <c r="EG35" s="30"/>
      <c r="EH35" s="30"/>
      <c r="EI35" s="30"/>
      <c r="EJ35" s="30"/>
      <c r="EK35" s="30"/>
      <c r="EL35" s="30"/>
      <c r="EM35" s="30">
        <f t="shared" si="8"/>
        <v>30</v>
      </c>
      <c r="EN35" s="30">
        <v>30</v>
      </c>
      <c r="EO35" s="30"/>
      <c r="EP35" s="30"/>
      <c r="EQ35" s="30"/>
      <c r="ER35" s="30"/>
      <c r="ES35" s="30"/>
      <c r="ET35" s="30"/>
      <c r="EU35" s="30"/>
      <c r="EV35" s="30"/>
      <c r="EW35" s="30"/>
      <c r="EX35" s="30"/>
      <c r="EY35" s="30"/>
      <c r="EZ35" s="30"/>
      <c r="FA35" s="30"/>
      <c r="FB35" s="30"/>
      <c r="FC35" s="30"/>
      <c r="FD35" s="30"/>
      <c r="FE35" s="30">
        <v>3.7</v>
      </c>
      <c r="FF35" s="30">
        <v>37</v>
      </c>
      <c r="FG35" s="30">
        <v>996.1</v>
      </c>
      <c r="FH35" s="30">
        <f t="shared" si="2"/>
        <v>61037.599999999999</v>
      </c>
      <c r="FI35" s="30">
        <v>47699.6</v>
      </c>
      <c r="FJ35" s="31">
        <v>13338</v>
      </c>
      <c r="FK35" s="57" t="str">
        <f t="shared" si="1"/>
        <v>-</v>
      </c>
      <c r="FL35" s="53"/>
      <c r="FM35" s="55">
        <f t="shared" si="3"/>
        <v>39.667999999999999</v>
      </c>
      <c r="FN35" s="55">
        <f t="shared" si="5"/>
        <v>2.6679999999999993</v>
      </c>
      <c r="FO35" s="53">
        <v>36</v>
      </c>
      <c r="FP35" s="31">
        <f t="shared" si="4"/>
        <v>-1</v>
      </c>
      <c r="FQ35" s="53"/>
      <c r="FR35" s="53"/>
      <c r="FS35" s="53"/>
      <c r="FT35" s="53"/>
      <c r="FU35" s="53"/>
      <c r="FV35" s="53"/>
      <c r="FW35" s="53"/>
      <c r="FX35" s="53"/>
      <c r="FY35" s="53"/>
      <c r="FZ35" s="53"/>
      <c r="GA35" s="53"/>
      <c r="GB35" s="53"/>
      <c r="GC35" s="53"/>
      <c r="GD35" s="53"/>
      <c r="GE35" s="53"/>
      <c r="GF35" s="53"/>
      <c r="GG35" s="53"/>
      <c r="GH35" s="53"/>
      <c r="GI35" s="53"/>
      <c r="GJ35" s="53"/>
      <c r="GK35" s="53"/>
    </row>
    <row r="36" spans="1:193" s="12" customFormat="1" ht="159" customHeight="1" x14ac:dyDescent="0.25">
      <c r="A36" s="41" t="s">
        <v>85</v>
      </c>
      <c r="B36" s="43" t="s">
        <v>108</v>
      </c>
      <c r="C36" s="31" t="s">
        <v>112</v>
      </c>
      <c r="D36" s="29">
        <f t="shared" si="0"/>
        <v>1188.8000000000002</v>
      </c>
      <c r="E36" s="30">
        <v>539.70000000000005</v>
      </c>
      <c r="F36" s="30">
        <v>0</v>
      </c>
      <c r="G36" s="30">
        <v>530</v>
      </c>
      <c r="H36" s="30">
        <v>0</v>
      </c>
      <c r="I36" s="30"/>
      <c r="J36" s="30">
        <v>109</v>
      </c>
      <c r="K36" s="30">
        <v>0</v>
      </c>
      <c r="L36" s="30">
        <v>4</v>
      </c>
      <c r="M36" s="30"/>
      <c r="N36" s="30">
        <v>4</v>
      </c>
      <c r="O36" s="30"/>
      <c r="P36" s="30"/>
      <c r="Q36" s="30"/>
      <c r="R36" s="30"/>
      <c r="S36" s="30"/>
      <c r="T36" s="30"/>
      <c r="U36" s="30"/>
      <c r="V36" s="30"/>
      <c r="W36" s="30"/>
      <c r="X36" s="30"/>
      <c r="Y36" s="30"/>
      <c r="Z36" s="30"/>
      <c r="AA36" s="30"/>
      <c r="AB36" s="30"/>
      <c r="AC36" s="30"/>
      <c r="AD36" s="30"/>
      <c r="AE36" s="30"/>
      <c r="AF36" s="30"/>
      <c r="AG36" s="30"/>
      <c r="AH36" s="30"/>
      <c r="AI36" s="30"/>
      <c r="AJ36" s="30"/>
      <c r="AK36" s="30"/>
      <c r="AL36" s="30"/>
      <c r="AM36" s="30"/>
      <c r="AN36" s="30"/>
      <c r="AO36" s="30"/>
      <c r="AP36" s="30"/>
      <c r="AQ36" s="30"/>
      <c r="AR36" s="30"/>
      <c r="AS36" s="30"/>
      <c r="AT36" s="30"/>
      <c r="AU36" s="30"/>
      <c r="AV36" s="30">
        <v>0.7</v>
      </c>
      <c r="AW36" s="30">
        <v>0.7</v>
      </c>
      <c r="AX36" s="30"/>
      <c r="AY36" s="30"/>
      <c r="AZ36" s="30"/>
      <c r="BA36" s="30"/>
      <c r="BB36" s="30"/>
      <c r="BC36" s="30">
        <v>0.7</v>
      </c>
      <c r="BD36" s="30"/>
      <c r="BE36" s="30"/>
      <c r="BF36" s="30"/>
      <c r="BG36" s="30"/>
      <c r="BH36" s="30"/>
      <c r="BI36" s="30"/>
      <c r="BJ36" s="30"/>
      <c r="BK36" s="30"/>
      <c r="BL36" s="30"/>
      <c r="BM36" s="30"/>
      <c r="BN36" s="30"/>
      <c r="BO36" s="30"/>
      <c r="BP36" s="30"/>
      <c r="BQ36" s="30"/>
      <c r="BR36" s="30"/>
      <c r="BS36" s="30"/>
      <c r="BT36" s="30"/>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30"/>
      <c r="CW36" s="30"/>
      <c r="CX36" s="30"/>
      <c r="CY36" s="30"/>
      <c r="CZ36" s="30"/>
      <c r="DA36" s="30"/>
      <c r="DB36" s="30"/>
      <c r="DC36" s="29">
        <f t="shared" si="6"/>
        <v>400</v>
      </c>
      <c r="DD36" s="30">
        <v>400</v>
      </c>
      <c r="DE36" s="30"/>
      <c r="DF36" s="30"/>
      <c r="DG36" s="30"/>
      <c r="DH36" s="30"/>
      <c r="DI36" s="30"/>
      <c r="DJ36" s="30"/>
      <c r="DK36" s="30"/>
      <c r="DL36" s="30"/>
      <c r="DM36" s="30"/>
      <c r="DN36" s="30"/>
      <c r="DO36" s="30"/>
      <c r="DP36" s="30"/>
      <c r="DQ36" s="30"/>
      <c r="DR36" s="30"/>
      <c r="DS36" s="30"/>
      <c r="DT36" s="30"/>
      <c r="DU36" s="29">
        <f t="shared" si="7"/>
        <v>280</v>
      </c>
      <c r="DV36" s="30">
        <v>280</v>
      </c>
      <c r="DW36" s="30"/>
      <c r="DX36" s="30"/>
      <c r="DY36" s="30"/>
      <c r="DZ36" s="30"/>
      <c r="EA36" s="30"/>
      <c r="EB36" s="30"/>
      <c r="EC36" s="30"/>
      <c r="ED36" s="30"/>
      <c r="EE36" s="30"/>
      <c r="EF36" s="30"/>
      <c r="EG36" s="30"/>
      <c r="EH36" s="30"/>
      <c r="EI36" s="30"/>
      <c r="EJ36" s="30"/>
      <c r="EK36" s="30"/>
      <c r="EL36" s="30"/>
      <c r="EM36" s="30">
        <f t="shared" si="8"/>
        <v>75</v>
      </c>
      <c r="EN36" s="30">
        <v>75</v>
      </c>
      <c r="EO36" s="30"/>
      <c r="EP36" s="30"/>
      <c r="EQ36" s="30"/>
      <c r="ER36" s="30"/>
      <c r="ES36" s="30"/>
      <c r="ET36" s="30"/>
      <c r="EU36" s="30"/>
      <c r="EV36" s="30"/>
      <c r="EW36" s="30"/>
      <c r="EX36" s="30"/>
      <c r="EY36" s="30"/>
      <c r="EZ36" s="30"/>
      <c r="FA36" s="30"/>
      <c r="FB36" s="30"/>
      <c r="FC36" s="30"/>
      <c r="FD36" s="30"/>
      <c r="FE36" s="30">
        <v>1</v>
      </c>
      <c r="FF36" s="30">
        <v>45</v>
      </c>
      <c r="FG36" s="30">
        <v>1140.9000000000001</v>
      </c>
      <c r="FH36" s="30">
        <f t="shared" si="2"/>
        <v>61296.85</v>
      </c>
      <c r="FI36" s="30">
        <v>48087.6</v>
      </c>
      <c r="FJ36" s="31">
        <v>13209.25</v>
      </c>
      <c r="FK36" s="57" t="str">
        <f t="shared" si="1"/>
        <v>-</v>
      </c>
      <c r="FL36" s="53"/>
      <c r="FM36" s="55">
        <f t="shared" si="3"/>
        <v>47.552000000000007</v>
      </c>
      <c r="FN36" s="55">
        <f>FM36-FF36</f>
        <v>2.5520000000000067</v>
      </c>
      <c r="FO36" s="53">
        <v>44</v>
      </c>
      <c r="FP36" s="31">
        <f t="shared" si="4"/>
        <v>-1</v>
      </c>
      <c r="FQ36" s="53"/>
      <c r="FR36" s="53"/>
      <c r="FS36" s="53"/>
      <c r="FT36" s="53"/>
      <c r="FU36" s="53"/>
      <c r="FV36" s="53"/>
      <c r="FW36" s="53"/>
      <c r="FX36" s="53"/>
      <c r="FY36" s="53"/>
      <c r="FZ36" s="53"/>
      <c r="GA36" s="53"/>
      <c r="GB36" s="53"/>
      <c r="GC36" s="53"/>
      <c r="GD36" s="53"/>
      <c r="GE36" s="53"/>
      <c r="GF36" s="53"/>
      <c r="GG36" s="53"/>
      <c r="GH36" s="53"/>
      <c r="GI36" s="53"/>
      <c r="GJ36" s="53"/>
      <c r="GK36" s="53"/>
    </row>
    <row r="37" spans="1:193" s="12" customFormat="1" ht="175.5" customHeight="1" x14ac:dyDescent="0.25">
      <c r="A37" s="41" t="s">
        <v>86</v>
      </c>
      <c r="B37" s="43" t="s">
        <v>109</v>
      </c>
      <c r="C37" s="31" t="s">
        <v>112</v>
      </c>
      <c r="D37" s="29">
        <f t="shared" si="0"/>
        <v>533.50000000000011</v>
      </c>
      <c r="E37" s="30"/>
      <c r="F37" s="30"/>
      <c r="G37" s="30"/>
      <c r="H37" s="30"/>
      <c r="I37" s="30"/>
      <c r="J37" s="30"/>
      <c r="K37" s="30"/>
      <c r="L37" s="30"/>
      <c r="M37" s="30"/>
      <c r="N37" s="30"/>
      <c r="O37" s="30"/>
      <c r="P37" s="30"/>
      <c r="Q37" s="30"/>
      <c r="R37" s="30"/>
      <c r="S37" s="30"/>
      <c r="T37" s="30"/>
      <c r="U37" s="30"/>
      <c r="V37" s="30">
        <v>70.3</v>
      </c>
      <c r="W37" s="30"/>
      <c r="X37" s="30"/>
      <c r="Y37" s="30"/>
      <c r="Z37" s="30"/>
      <c r="AA37" s="30"/>
      <c r="AB37" s="30">
        <v>31.3</v>
      </c>
      <c r="AC37" s="30">
        <v>14.7</v>
      </c>
      <c r="AD37" s="30"/>
      <c r="AE37" s="30"/>
      <c r="AF37" s="30"/>
      <c r="AG37" s="30"/>
      <c r="AH37" s="30">
        <v>19.3</v>
      </c>
      <c r="AI37" s="30">
        <v>14.3</v>
      </c>
      <c r="AJ37" s="30">
        <v>64</v>
      </c>
      <c r="AK37" s="30"/>
      <c r="AL37" s="30"/>
      <c r="AM37" s="30">
        <v>183.3</v>
      </c>
      <c r="AN37" s="30"/>
      <c r="AO37" s="30"/>
      <c r="AP37" s="30"/>
      <c r="AQ37" s="30"/>
      <c r="AR37" s="30"/>
      <c r="AS37" s="30"/>
      <c r="AT37" s="30"/>
      <c r="AU37" s="30"/>
      <c r="AV37" s="30"/>
      <c r="AW37" s="30"/>
      <c r="AX37" s="30"/>
      <c r="AY37" s="30"/>
      <c r="AZ37" s="30"/>
      <c r="BA37" s="30"/>
      <c r="BB37" s="30"/>
      <c r="BC37" s="30"/>
      <c r="BD37" s="30"/>
      <c r="BE37" s="30"/>
      <c r="BF37" s="30"/>
      <c r="BG37" s="30"/>
      <c r="BH37" s="30"/>
      <c r="BI37" s="30">
        <v>2</v>
      </c>
      <c r="BJ37" s="30">
        <v>3</v>
      </c>
      <c r="BK37" s="30">
        <v>19.3</v>
      </c>
      <c r="BL37" s="30">
        <v>12</v>
      </c>
      <c r="BM37" s="30">
        <v>35.299999999999997</v>
      </c>
      <c r="BN37" s="30"/>
      <c r="BO37" s="30"/>
      <c r="BP37" s="30"/>
      <c r="BQ37" s="30"/>
      <c r="BR37" s="30"/>
      <c r="BS37" s="30"/>
      <c r="BT37" s="30"/>
      <c r="BU37" s="30"/>
      <c r="BV37" s="30"/>
      <c r="BW37" s="30"/>
      <c r="BX37" s="30"/>
      <c r="BY37" s="30">
        <v>64.7</v>
      </c>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29">
        <f>SUM(DD37:DT37)</f>
        <v>101</v>
      </c>
      <c r="DD37" s="30">
        <v>101</v>
      </c>
      <c r="DE37" s="30"/>
      <c r="DF37" s="30"/>
      <c r="DG37" s="30"/>
      <c r="DH37" s="30"/>
      <c r="DI37" s="30"/>
      <c r="DJ37" s="30"/>
      <c r="DK37" s="30"/>
      <c r="DL37" s="30"/>
      <c r="DM37" s="30"/>
      <c r="DN37" s="30"/>
      <c r="DO37" s="30"/>
      <c r="DP37" s="30"/>
      <c r="DQ37" s="30"/>
      <c r="DR37" s="30"/>
      <c r="DS37" s="30"/>
      <c r="DT37" s="30"/>
      <c r="DU37" s="29">
        <f>SUM(DV37:EL37)</f>
        <v>70</v>
      </c>
      <c r="DV37" s="30">
        <v>70</v>
      </c>
      <c r="DW37" s="30"/>
      <c r="DX37" s="30"/>
      <c r="DY37" s="30"/>
      <c r="DZ37" s="30"/>
      <c r="EA37" s="30"/>
      <c r="EB37" s="30"/>
      <c r="EC37" s="30"/>
      <c r="ED37" s="30"/>
      <c r="EE37" s="30"/>
      <c r="EF37" s="30"/>
      <c r="EG37" s="30"/>
      <c r="EH37" s="30"/>
      <c r="EI37" s="30"/>
      <c r="EJ37" s="30"/>
      <c r="EK37" s="30"/>
      <c r="EL37" s="30"/>
      <c r="EM37" s="30">
        <f t="shared" si="8"/>
        <v>0</v>
      </c>
      <c r="EN37" s="30">
        <v>0</v>
      </c>
      <c r="EO37" s="30"/>
      <c r="EP37" s="30"/>
      <c r="EQ37" s="30"/>
      <c r="ER37" s="30"/>
      <c r="ES37" s="30"/>
      <c r="ET37" s="30"/>
      <c r="EU37" s="30"/>
      <c r="EV37" s="30"/>
      <c r="EW37" s="30"/>
      <c r="EX37" s="30"/>
      <c r="EY37" s="30"/>
      <c r="EZ37" s="30"/>
      <c r="FA37" s="30"/>
      <c r="FB37" s="30"/>
      <c r="FC37" s="30"/>
      <c r="FD37" s="30"/>
      <c r="FE37" s="30">
        <v>12.7</v>
      </c>
      <c r="FF37" s="30">
        <v>51</v>
      </c>
      <c r="FG37" s="30">
        <v>521.79999999999995</v>
      </c>
      <c r="FH37" s="30">
        <f t="shared" si="2"/>
        <v>175231.7</v>
      </c>
      <c r="FI37" s="30">
        <v>139151.70000000001</v>
      </c>
      <c r="FJ37" s="31">
        <v>36080</v>
      </c>
      <c r="FK37" s="57" t="str">
        <f t="shared" si="1"/>
        <v>-</v>
      </c>
      <c r="FL37" s="53"/>
      <c r="FM37" s="55">
        <f t="shared" si="3"/>
        <v>18.752000000000006</v>
      </c>
      <c r="FN37" s="55"/>
      <c r="FO37" s="53">
        <v>51</v>
      </c>
      <c r="FP37" s="53">
        <f t="shared" si="4"/>
        <v>0</v>
      </c>
      <c r="FQ37" s="53"/>
      <c r="FR37" s="53"/>
      <c r="FS37" s="53"/>
      <c r="FT37" s="53"/>
      <c r="FU37" s="53"/>
      <c r="FV37" s="53"/>
      <c r="FW37" s="53"/>
      <c r="FX37" s="53"/>
      <c r="FY37" s="53"/>
      <c r="FZ37" s="53"/>
      <c r="GA37" s="53"/>
      <c r="GB37" s="53"/>
      <c r="GC37" s="53"/>
      <c r="GD37" s="53"/>
      <c r="GE37" s="53"/>
      <c r="GF37" s="53"/>
      <c r="GG37" s="53"/>
      <c r="GH37" s="53"/>
      <c r="GI37" s="53"/>
      <c r="GJ37" s="53"/>
      <c r="GK37" s="53"/>
    </row>
    <row r="38" spans="1:193" s="12" customFormat="1" ht="136.5" customHeight="1" x14ac:dyDescent="0.25">
      <c r="A38" s="41" t="s">
        <v>87</v>
      </c>
      <c r="B38" s="43" t="s">
        <v>110</v>
      </c>
      <c r="C38" s="31" t="s">
        <v>113</v>
      </c>
      <c r="D38" s="29">
        <f t="shared" si="0"/>
        <v>295.69999999999993</v>
      </c>
      <c r="E38" s="30">
        <v>140.1</v>
      </c>
      <c r="F38" s="30">
        <v>0</v>
      </c>
      <c r="G38" s="30">
        <v>131.69999999999999</v>
      </c>
      <c r="H38" s="30">
        <v>0</v>
      </c>
      <c r="I38" s="30">
        <v>5.5</v>
      </c>
      <c r="J38" s="30">
        <v>15.4</v>
      </c>
      <c r="K38" s="30"/>
      <c r="L38" s="30">
        <v>2</v>
      </c>
      <c r="M38" s="30"/>
      <c r="N38" s="30"/>
      <c r="O38" s="30"/>
      <c r="P38" s="30"/>
      <c r="Q38" s="30">
        <v>1</v>
      </c>
      <c r="R38" s="30"/>
      <c r="S38" s="30"/>
      <c r="T38" s="30"/>
      <c r="U38" s="30"/>
      <c r="V38" s="30"/>
      <c r="W38" s="30"/>
      <c r="X38" s="30"/>
      <c r="Y38" s="30"/>
      <c r="Z38" s="30"/>
      <c r="AA38" s="30"/>
      <c r="AB38" s="30"/>
      <c r="AC38" s="30"/>
      <c r="AD38" s="30"/>
      <c r="AE38" s="30"/>
      <c r="AF38" s="30"/>
      <c r="AG38" s="30"/>
      <c r="AH38" s="30"/>
      <c r="AI38" s="30"/>
      <c r="AJ38" s="30"/>
      <c r="AK38" s="30"/>
      <c r="AL38" s="30"/>
      <c r="AM38" s="30"/>
      <c r="AN38" s="30"/>
      <c r="AO38" s="30"/>
      <c r="AP38" s="30"/>
      <c r="AQ38" s="30"/>
      <c r="AR38" s="30"/>
      <c r="AS38" s="30"/>
      <c r="AT38" s="30"/>
      <c r="AU38" s="30"/>
      <c r="AV38" s="30"/>
      <c r="AW38" s="30"/>
      <c r="AX38" s="30"/>
      <c r="AY38" s="30"/>
      <c r="AZ38" s="30"/>
      <c r="BA38" s="30"/>
      <c r="BB38" s="30"/>
      <c r="BC38" s="30"/>
      <c r="BD38" s="30"/>
      <c r="BE38" s="30"/>
      <c r="BF38" s="30"/>
      <c r="BG38" s="30"/>
      <c r="BH38" s="30"/>
      <c r="BI38" s="30"/>
      <c r="BJ38" s="30"/>
      <c r="BK38" s="30"/>
      <c r="BL38" s="30"/>
      <c r="BM38" s="30"/>
      <c r="BN38" s="30"/>
      <c r="BO38" s="30"/>
      <c r="BP38" s="30"/>
      <c r="BQ38" s="30"/>
      <c r="BR38" s="30"/>
      <c r="BS38" s="30"/>
      <c r="BT38" s="30"/>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30"/>
      <c r="CW38" s="30"/>
      <c r="CX38" s="30"/>
      <c r="CY38" s="30"/>
      <c r="CZ38" s="30"/>
      <c r="DA38" s="30"/>
      <c r="DB38" s="30"/>
      <c r="DC38" s="29">
        <f t="shared" si="6"/>
        <v>84</v>
      </c>
      <c r="DD38" s="30">
        <v>84</v>
      </c>
      <c r="DE38" s="30"/>
      <c r="DF38" s="30"/>
      <c r="DG38" s="30"/>
      <c r="DH38" s="30"/>
      <c r="DI38" s="30"/>
      <c r="DJ38" s="30"/>
      <c r="DK38" s="30"/>
      <c r="DL38" s="30"/>
      <c r="DM38" s="30"/>
      <c r="DN38" s="30"/>
      <c r="DO38" s="30"/>
      <c r="DP38" s="30"/>
      <c r="DQ38" s="30"/>
      <c r="DR38" s="30"/>
      <c r="DS38" s="30"/>
      <c r="DT38" s="30"/>
      <c r="DU38" s="29">
        <f t="shared" ref="DU38:DU39" si="9">SUM(DV38:EL38)</f>
        <v>58</v>
      </c>
      <c r="DV38" s="30">
        <v>58</v>
      </c>
      <c r="DW38" s="30"/>
      <c r="DX38" s="30"/>
      <c r="DY38" s="30"/>
      <c r="DZ38" s="30"/>
      <c r="EA38" s="30"/>
      <c r="EB38" s="30"/>
      <c r="EC38" s="30"/>
      <c r="ED38" s="30"/>
      <c r="EE38" s="30"/>
      <c r="EF38" s="30"/>
      <c r="EG38" s="30"/>
      <c r="EH38" s="30"/>
      <c r="EI38" s="30"/>
      <c r="EJ38" s="30"/>
      <c r="EK38" s="30"/>
      <c r="EL38" s="30"/>
      <c r="EM38" s="30">
        <f t="shared" si="8"/>
        <v>25</v>
      </c>
      <c r="EN38" s="30">
        <v>25</v>
      </c>
      <c r="EO38" s="30"/>
      <c r="EP38" s="30"/>
      <c r="EQ38" s="30"/>
      <c r="ER38" s="30"/>
      <c r="ES38" s="30"/>
      <c r="ET38" s="30"/>
      <c r="EU38" s="30"/>
      <c r="EV38" s="30"/>
      <c r="EW38" s="30"/>
      <c r="EX38" s="30"/>
      <c r="EY38" s="30"/>
      <c r="EZ38" s="30"/>
      <c r="FA38" s="30"/>
      <c r="FB38" s="30"/>
      <c r="FC38" s="30"/>
      <c r="FD38" s="30"/>
      <c r="FE38" s="30">
        <v>1</v>
      </c>
      <c r="FF38" s="30">
        <v>14</v>
      </c>
      <c r="FG38" s="30">
        <v>271.7</v>
      </c>
      <c r="FH38" s="30">
        <f t="shared" si="2"/>
        <v>27573.8</v>
      </c>
      <c r="FI38" s="30">
        <v>20161.8</v>
      </c>
      <c r="FJ38" s="30">
        <v>7412</v>
      </c>
      <c r="FK38" s="57" t="str">
        <f t="shared" si="1"/>
        <v>Малокомплектная от 250,1 до 500 человек (включительно)</v>
      </c>
      <c r="FL38" s="53"/>
      <c r="FM38" s="55">
        <f t="shared" si="3"/>
        <v>11.827999999999998</v>
      </c>
      <c r="FN38" s="55"/>
      <c r="FO38" s="53">
        <v>14</v>
      </c>
      <c r="FP38" s="53">
        <f t="shared" si="4"/>
        <v>0</v>
      </c>
      <c r="FQ38" s="53"/>
      <c r="FR38" s="53"/>
      <c r="FS38" s="53"/>
      <c r="FT38" s="53"/>
      <c r="FU38" s="53"/>
      <c r="FV38" s="53"/>
      <c r="FW38" s="53"/>
      <c r="FX38" s="53"/>
      <c r="FY38" s="53"/>
      <c r="FZ38" s="53"/>
      <c r="GA38" s="53"/>
      <c r="GB38" s="53"/>
      <c r="GC38" s="53"/>
      <c r="GD38" s="53"/>
      <c r="GE38" s="53"/>
      <c r="GF38" s="53"/>
      <c r="GG38" s="53"/>
      <c r="GH38" s="53"/>
      <c r="GI38" s="53"/>
      <c r="GJ38" s="53"/>
      <c r="GK38" s="53"/>
    </row>
    <row r="39" spans="1:193" s="12" customFormat="1" ht="118.5" customHeight="1" x14ac:dyDescent="0.25">
      <c r="A39" s="41" t="s">
        <v>88</v>
      </c>
      <c r="B39" s="43" t="s">
        <v>111</v>
      </c>
      <c r="C39" s="31" t="s">
        <v>113</v>
      </c>
      <c r="D39" s="29">
        <f t="shared" si="0"/>
        <v>287.59999999999997</v>
      </c>
      <c r="E39" s="30">
        <v>115</v>
      </c>
      <c r="F39" s="30">
        <v>0</v>
      </c>
      <c r="G39" s="30">
        <v>139.80000000000001</v>
      </c>
      <c r="H39" s="30">
        <v>0</v>
      </c>
      <c r="I39" s="30">
        <v>15.9</v>
      </c>
      <c r="J39" s="30">
        <v>14.9</v>
      </c>
      <c r="K39" s="30"/>
      <c r="L39" s="30">
        <v>1</v>
      </c>
      <c r="M39" s="30"/>
      <c r="N39" s="30">
        <v>1</v>
      </c>
      <c r="O39" s="30"/>
      <c r="P39" s="30"/>
      <c r="Q39" s="30"/>
      <c r="R39" s="30"/>
      <c r="S39" s="30"/>
      <c r="T39" s="30"/>
      <c r="U39" s="30"/>
      <c r="V39" s="30"/>
      <c r="W39" s="30"/>
      <c r="X39" s="30"/>
      <c r="Y39" s="30"/>
      <c r="Z39" s="30"/>
      <c r="AA39" s="30"/>
      <c r="AB39" s="30"/>
      <c r="AC39" s="30"/>
      <c r="AD39" s="30"/>
      <c r="AE39" s="30"/>
      <c r="AF39" s="30"/>
      <c r="AG39" s="30"/>
      <c r="AH39" s="30"/>
      <c r="AI39" s="30"/>
      <c r="AJ39" s="30"/>
      <c r="AK39" s="30"/>
      <c r="AL39" s="30"/>
      <c r="AM39" s="30"/>
      <c r="AN39" s="30"/>
      <c r="AO39" s="30"/>
      <c r="AP39" s="30"/>
      <c r="AQ39" s="30"/>
      <c r="AR39" s="30"/>
      <c r="AS39" s="30"/>
      <c r="AT39" s="30"/>
      <c r="AU39" s="30"/>
      <c r="AV39" s="30"/>
      <c r="AW39" s="30"/>
      <c r="AX39" s="30"/>
      <c r="AY39" s="30"/>
      <c r="AZ39" s="30"/>
      <c r="BA39" s="30"/>
      <c r="BB39" s="30"/>
      <c r="BC39" s="30"/>
      <c r="BD39" s="30"/>
      <c r="BE39" s="30"/>
      <c r="BF39" s="30"/>
      <c r="BG39" s="30"/>
      <c r="BH39" s="30"/>
      <c r="BI39" s="30"/>
      <c r="BJ39" s="30"/>
      <c r="BK39" s="30"/>
      <c r="BL39" s="30"/>
      <c r="BM39" s="30"/>
      <c r="BN39" s="30"/>
      <c r="BO39" s="30"/>
      <c r="BP39" s="30"/>
      <c r="BQ39" s="30"/>
      <c r="BR39" s="30"/>
      <c r="BS39" s="30"/>
      <c r="BT39" s="30"/>
      <c r="BU39" s="30"/>
      <c r="BV39" s="30"/>
      <c r="BW39" s="30"/>
      <c r="BX39" s="30"/>
      <c r="BY39" s="30"/>
      <c r="BZ39" s="30"/>
      <c r="CA39" s="30"/>
      <c r="CB39" s="30"/>
      <c r="CC39" s="30"/>
      <c r="CD39" s="30"/>
      <c r="CE39" s="30"/>
      <c r="CF39" s="30"/>
      <c r="CG39" s="30"/>
      <c r="CH39" s="30"/>
      <c r="CI39" s="30"/>
      <c r="CJ39" s="30"/>
      <c r="CK39" s="30"/>
      <c r="CL39" s="30"/>
      <c r="CM39" s="30"/>
      <c r="CN39" s="30"/>
      <c r="CO39" s="30"/>
      <c r="CP39" s="30"/>
      <c r="CQ39" s="30"/>
      <c r="CR39" s="30"/>
      <c r="CS39" s="30"/>
      <c r="CT39" s="30"/>
      <c r="CU39" s="30"/>
      <c r="CV39" s="30"/>
      <c r="CW39" s="30"/>
      <c r="CX39" s="30"/>
      <c r="CY39" s="30"/>
      <c r="CZ39" s="30"/>
      <c r="DA39" s="30"/>
      <c r="DB39" s="30"/>
      <c r="DC39" s="29">
        <f t="shared" si="6"/>
        <v>63</v>
      </c>
      <c r="DD39" s="30">
        <v>63</v>
      </c>
      <c r="DE39" s="30"/>
      <c r="DF39" s="30"/>
      <c r="DG39" s="30"/>
      <c r="DH39" s="30"/>
      <c r="DI39" s="30"/>
      <c r="DJ39" s="30"/>
      <c r="DK39" s="30"/>
      <c r="DL39" s="30"/>
      <c r="DM39" s="30"/>
      <c r="DN39" s="30"/>
      <c r="DO39" s="30"/>
      <c r="DP39" s="30"/>
      <c r="DQ39" s="30"/>
      <c r="DR39" s="30"/>
      <c r="DS39" s="30"/>
      <c r="DT39" s="30"/>
      <c r="DU39" s="29">
        <f t="shared" si="9"/>
        <v>45</v>
      </c>
      <c r="DV39" s="30">
        <v>45</v>
      </c>
      <c r="DW39" s="30"/>
      <c r="DX39" s="30"/>
      <c r="DY39" s="30"/>
      <c r="DZ39" s="30"/>
      <c r="EA39" s="30"/>
      <c r="EB39" s="30"/>
      <c r="EC39" s="30"/>
      <c r="ED39" s="30"/>
      <c r="EE39" s="30"/>
      <c r="EF39" s="30"/>
      <c r="EG39" s="30"/>
      <c r="EH39" s="30"/>
      <c r="EI39" s="30"/>
      <c r="EJ39" s="30"/>
      <c r="EK39" s="30"/>
      <c r="EL39" s="30"/>
      <c r="EM39" s="30">
        <f t="shared" si="8"/>
        <v>25</v>
      </c>
      <c r="EN39" s="30">
        <v>25</v>
      </c>
      <c r="EO39" s="30"/>
      <c r="EP39" s="30"/>
      <c r="EQ39" s="30"/>
      <c r="ER39" s="30"/>
      <c r="ES39" s="30"/>
      <c r="ET39" s="30"/>
      <c r="EU39" s="30"/>
      <c r="EV39" s="30"/>
      <c r="EW39" s="30"/>
      <c r="EX39" s="30"/>
      <c r="EY39" s="30"/>
      <c r="EZ39" s="30"/>
      <c r="FA39" s="30"/>
      <c r="FB39" s="30"/>
      <c r="FC39" s="30"/>
      <c r="FD39" s="30"/>
      <c r="FE39" s="30">
        <v>1</v>
      </c>
      <c r="FF39" s="30">
        <v>12</v>
      </c>
      <c r="FG39" s="30">
        <v>261.8</v>
      </c>
      <c r="FH39" s="30">
        <f t="shared" si="2"/>
        <v>25545.1</v>
      </c>
      <c r="FI39" s="30">
        <v>17264.099999999999</v>
      </c>
      <c r="FJ39" s="30">
        <v>8281</v>
      </c>
      <c r="FK39" s="57" t="str">
        <f t="shared" si="1"/>
        <v>Малокомплектная от 250,1 до 500 человек (включительно)</v>
      </c>
      <c r="FL39" s="53"/>
      <c r="FM39" s="55">
        <f t="shared" si="3"/>
        <v>11.503999999999998</v>
      </c>
      <c r="FN39" s="55"/>
      <c r="FO39" s="53">
        <v>12</v>
      </c>
      <c r="FP39" s="53">
        <f t="shared" si="4"/>
        <v>0</v>
      </c>
      <c r="FQ39" s="53"/>
      <c r="FR39" s="53"/>
      <c r="FS39" s="53"/>
      <c r="FT39" s="53"/>
      <c r="FU39" s="53"/>
      <c r="FV39" s="53"/>
      <c r="FW39" s="53"/>
      <c r="FX39" s="53"/>
      <c r="FY39" s="53"/>
      <c r="FZ39" s="53"/>
      <c r="GA39" s="53"/>
      <c r="GB39" s="53"/>
      <c r="GC39" s="53"/>
      <c r="GD39" s="53"/>
      <c r="GE39" s="53"/>
      <c r="GF39" s="53"/>
      <c r="GG39" s="53"/>
      <c r="GH39" s="53"/>
      <c r="GI39" s="53"/>
      <c r="GJ39" s="53"/>
      <c r="GK39" s="53"/>
    </row>
    <row r="40" spans="1:193" s="20" customFormat="1" ht="46.5" customHeight="1" x14ac:dyDescent="0.25">
      <c r="A40" s="33"/>
      <c r="B40" s="45" t="s">
        <v>50</v>
      </c>
      <c r="C40" s="46" t="s">
        <v>53</v>
      </c>
      <c r="D40" s="32">
        <f>SUMIFS(D17:D39,$C$17:$C$39,"Городской")</f>
        <v>15866.600000000002</v>
      </c>
      <c r="E40" s="32">
        <f t="shared" ref="E40:BT40" si="10">SUMIFS(E17:E39,$C$17:$C$39,"Городской")</f>
        <v>6231.0999999999995</v>
      </c>
      <c r="F40" s="32">
        <f t="shared" si="10"/>
        <v>0</v>
      </c>
      <c r="G40" s="32">
        <f t="shared" si="10"/>
        <v>7332.7</v>
      </c>
      <c r="H40" s="32">
        <f t="shared" si="10"/>
        <v>0</v>
      </c>
      <c r="I40" s="32">
        <f t="shared" si="10"/>
        <v>367.3</v>
      </c>
      <c r="J40" s="32">
        <f t="shared" si="10"/>
        <v>1192.5999999999999</v>
      </c>
      <c r="K40" s="32">
        <f t="shared" si="10"/>
        <v>0</v>
      </c>
      <c r="L40" s="32">
        <f t="shared" si="10"/>
        <v>41</v>
      </c>
      <c r="M40" s="32">
        <f t="shared" si="10"/>
        <v>0</v>
      </c>
      <c r="N40" s="32">
        <f t="shared" si="10"/>
        <v>40</v>
      </c>
      <c r="O40" s="32">
        <f t="shared" si="10"/>
        <v>0</v>
      </c>
      <c r="P40" s="32">
        <f t="shared" si="10"/>
        <v>0</v>
      </c>
      <c r="Q40" s="32">
        <f t="shared" si="10"/>
        <v>5</v>
      </c>
      <c r="R40" s="32">
        <f t="shared" si="10"/>
        <v>0</v>
      </c>
      <c r="S40" s="32">
        <f t="shared" si="10"/>
        <v>0</v>
      </c>
      <c r="T40" s="32">
        <f t="shared" si="10"/>
        <v>0</v>
      </c>
      <c r="U40" s="32">
        <f t="shared" si="10"/>
        <v>0</v>
      </c>
      <c r="V40" s="32">
        <f t="shared" si="10"/>
        <v>70.3</v>
      </c>
      <c r="W40" s="32">
        <f t="shared" si="10"/>
        <v>50.7</v>
      </c>
      <c r="X40" s="32">
        <f t="shared" si="10"/>
        <v>0</v>
      </c>
      <c r="Y40" s="32">
        <f t="shared" si="10"/>
        <v>12</v>
      </c>
      <c r="Z40" s="32">
        <f t="shared" si="10"/>
        <v>0</v>
      </c>
      <c r="AA40" s="32">
        <f t="shared" si="10"/>
        <v>0</v>
      </c>
      <c r="AB40" s="32">
        <f t="shared" si="10"/>
        <v>31.3</v>
      </c>
      <c r="AC40" s="32">
        <f t="shared" si="10"/>
        <v>14.7</v>
      </c>
      <c r="AD40" s="32">
        <f t="shared" si="10"/>
        <v>0</v>
      </c>
      <c r="AE40" s="32">
        <f t="shared" si="10"/>
        <v>0</v>
      </c>
      <c r="AF40" s="32">
        <f t="shared" si="10"/>
        <v>0</v>
      </c>
      <c r="AG40" s="32">
        <f t="shared" si="10"/>
        <v>0</v>
      </c>
      <c r="AH40" s="32">
        <f t="shared" si="10"/>
        <v>19.3</v>
      </c>
      <c r="AI40" s="32">
        <f t="shared" si="10"/>
        <v>14.3</v>
      </c>
      <c r="AJ40" s="32">
        <f t="shared" si="10"/>
        <v>64</v>
      </c>
      <c r="AK40" s="32">
        <f t="shared" si="10"/>
        <v>7</v>
      </c>
      <c r="AL40" s="32">
        <f t="shared" ref="AL40:AR40" si="11">SUMIFS(AL17:AL39,$C$17:$C$39,"Городской")</f>
        <v>0</v>
      </c>
      <c r="AM40" s="32">
        <f t="shared" si="11"/>
        <v>183.3</v>
      </c>
      <c r="AN40" s="32">
        <f t="shared" si="11"/>
        <v>0</v>
      </c>
      <c r="AO40" s="32">
        <f t="shared" si="11"/>
        <v>0</v>
      </c>
      <c r="AP40" s="32">
        <f t="shared" si="11"/>
        <v>0</v>
      </c>
      <c r="AQ40" s="32">
        <f t="shared" si="11"/>
        <v>0</v>
      </c>
      <c r="AR40" s="32">
        <f t="shared" si="11"/>
        <v>0</v>
      </c>
      <c r="AS40" s="32">
        <f t="shared" si="10"/>
        <v>1</v>
      </c>
      <c r="AT40" s="32">
        <f t="shared" si="10"/>
        <v>3</v>
      </c>
      <c r="AU40" s="32">
        <f t="shared" si="10"/>
        <v>0</v>
      </c>
      <c r="AV40" s="32">
        <f t="shared" si="10"/>
        <v>8.8000000000000007</v>
      </c>
      <c r="AW40" s="32">
        <f t="shared" si="10"/>
        <v>9.1</v>
      </c>
      <c r="AX40" s="32">
        <f t="shared" si="10"/>
        <v>0</v>
      </c>
      <c r="AY40" s="32">
        <f t="shared" si="10"/>
        <v>3.3</v>
      </c>
      <c r="AZ40" s="32">
        <f t="shared" si="10"/>
        <v>4.7</v>
      </c>
      <c r="BA40" s="32">
        <f t="shared" si="10"/>
        <v>16</v>
      </c>
      <c r="BB40" s="32">
        <f t="shared" si="10"/>
        <v>2.0999999999999996</v>
      </c>
      <c r="BC40" s="32">
        <f t="shared" si="10"/>
        <v>1.7</v>
      </c>
      <c r="BD40" s="32">
        <f t="shared" si="10"/>
        <v>0</v>
      </c>
      <c r="BE40" s="32">
        <f t="shared" si="10"/>
        <v>0</v>
      </c>
      <c r="BF40" s="32">
        <f t="shared" si="10"/>
        <v>0</v>
      </c>
      <c r="BG40" s="32">
        <f t="shared" si="10"/>
        <v>0</v>
      </c>
      <c r="BH40" s="32">
        <f t="shared" si="10"/>
        <v>0</v>
      </c>
      <c r="BI40" s="32">
        <f t="shared" si="10"/>
        <v>2</v>
      </c>
      <c r="BJ40" s="32">
        <f t="shared" si="10"/>
        <v>7</v>
      </c>
      <c r="BK40" s="32">
        <f t="shared" si="10"/>
        <v>19.3</v>
      </c>
      <c r="BL40" s="32">
        <f t="shared" si="10"/>
        <v>12</v>
      </c>
      <c r="BM40" s="32">
        <f t="shared" si="10"/>
        <v>35.299999999999997</v>
      </c>
      <c r="BN40" s="32">
        <f t="shared" ref="BN40:BP40" si="12">SUMIFS(BN17:BN39,$C$17:$C$39,"Городской")</f>
        <v>0</v>
      </c>
      <c r="BO40" s="32">
        <f t="shared" si="12"/>
        <v>0</v>
      </c>
      <c r="BP40" s="32">
        <f t="shared" si="12"/>
        <v>0</v>
      </c>
      <c r="BQ40" s="32">
        <f t="shared" si="10"/>
        <v>0</v>
      </c>
      <c r="BR40" s="32">
        <f t="shared" si="10"/>
        <v>0</v>
      </c>
      <c r="BS40" s="32">
        <f t="shared" si="10"/>
        <v>0</v>
      </c>
      <c r="BT40" s="32">
        <f t="shared" si="10"/>
        <v>0</v>
      </c>
      <c r="BU40" s="32">
        <f t="shared" ref="BU40:EX40" si="13">SUMIFS(BU17:BU39,$C$17:$C$39,"Городской")</f>
        <v>0</v>
      </c>
      <c r="BV40" s="32">
        <f t="shared" si="13"/>
        <v>0</v>
      </c>
      <c r="BW40" s="32">
        <f t="shared" si="13"/>
        <v>0</v>
      </c>
      <c r="BX40" s="32">
        <f t="shared" si="13"/>
        <v>0</v>
      </c>
      <c r="BY40" s="32">
        <f t="shared" si="13"/>
        <v>64.7</v>
      </c>
      <c r="BZ40" s="32">
        <f t="shared" si="13"/>
        <v>0</v>
      </c>
      <c r="CA40" s="32">
        <f t="shared" si="13"/>
        <v>0</v>
      </c>
      <c r="CB40" s="32">
        <f t="shared" si="13"/>
        <v>0</v>
      </c>
      <c r="CC40" s="32">
        <f t="shared" si="13"/>
        <v>0</v>
      </c>
      <c r="CD40" s="32">
        <f t="shared" si="13"/>
        <v>0</v>
      </c>
      <c r="CE40" s="32">
        <f t="shared" si="13"/>
        <v>0</v>
      </c>
      <c r="CF40" s="32">
        <f t="shared" si="13"/>
        <v>0</v>
      </c>
      <c r="CG40" s="32">
        <f t="shared" si="13"/>
        <v>0</v>
      </c>
      <c r="CH40" s="32">
        <f t="shared" si="13"/>
        <v>0</v>
      </c>
      <c r="CI40" s="32">
        <f t="shared" si="13"/>
        <v>0</v>
      </c>
      <c r="CJ40" s="32">
        <f t="shared" si="13"/>
        <v>0</v>
      </c>
      <c r="CK40" s="32">
        <f t="shared" si="13"/>
        <v>0</v>
      </c>
      <c r="CL40" s="32">
        <f t="shared" si="13"/>
        <v>0</v>
      </c>
      <c r="CM40" s="32">
        <f t="shared" si="13"/>
        <v>0</v>
      </c>
      <c r="CN40" s="32">
        <f t="shared" si="13"/>
        <v>0</v>
      </c>
      <c r="CO40" s="32">
        <f t="shared" si="13"/>
        <v>0</v>
      </c>
      <c r="CP40" s="32">
        <f t="shared" si="13"/>
        <v>0</v>
      </c>
      <c r="CQ40" s="32">
        <f t="shared" si="13"/>
        <v>0</v>
      </c>
      <c r="CR40" s="32">
        <f t="shared" si="13"/>
        <v>0</v>
      </c>
      <c r="CS40" s="32">
        <f t="shared" si="13"/>
        <v>0</v>
      </c>
      <c r="CT40" s="32">
        <f t="shared" si="13"/>
        <v>0</v>
      </c>
      <c r="CU40" s="32">
        <f t="shared" si="13"/>
        <v>0</v>
      </c>
      <c r="CV40" s="32">
        <f t="shared" si="13"/>
        <v>0</v>
      </c>
      <c r="CW40" s="32">
        <f t="shared" si="13"/>
        <v>0</v>
      </c>
      <c r="CX40" s="32">
        <f t="shared" si="13"/>
        <v>0</v>
      </c>
      <c r="CY40" s="32">
        <f t="shared" si="13"/>
        <v>0</v>
      </c>
      <c r="CZ40" s="32">
        <f t="shared" si="13"/>
        <v>0</v>
      </c>
      <c r="DA40" s="32">
        <f t="shared" si="13"/>
        <v>0</v>
      </c>
      <c r="DB40" s="32">
        <f t="shared" si="13"/>
        <v>0</v>
      </c>
      <c r="DC40" s="32">
        <f t="shared" si="13"/>
        <v>4676</v>
      </c>
      <c r="DD40" s="32">
        <f t="shared" si="13"/>
        <v>4676</v>
      </c>
      <c r="DE40" s="32">
        <f t="shared" si="13"/>
        <v>0</v>
      </c>
      <c r="DF40" s="32">
        <f t="shared" si="13"/>
        <v>0</v>
      </c>
      <c r="DG40" s="32">
        <f t="shared" si="13"/>
        <v>0</v>
      </c>
      <c r="DH40" s="32">
        <f t="shared" si="13"/>
        <v>0</v>
      </c>
      <c r="DI40" s="32">
        <f t="shared" si="13"/>
        <v>0</v>
      </c>
      <c r="DJ40" s="32">
        <f t="shared" si="13"/>
        <v>0</v>
      </c>
      <c r="DK40" s="32">
        <f t="shared" si="13"/>
        <v>0</v>
      </c>
      <c r="DL40" s="32">
        <f t="shared" si="13"/>
        <v>0</v>
      </c>
      <c r="DM40" s="32">
        <f t="shared" si="13"/>
        <v>0</v>
      </c>
      <c r="DN40" s="32">
        <f t="shared" si="13"/>
        <v>0</v>
      </c>
      <c r="DO40" s="32">
        <f t="shared" si="13"/>
        <v>0</v>
      </c>
      <c r="DP40" s="32">
        <f t="shared" si="13"/>
        <v>0</v>
      </c>
      <c r="DQ40" s="32">
        <f t="shared" si="13"/>
        <v>0</v>
      </c>
      <c r="DR40" s="32">
        <f t="shared" si="13"/>
        <v>0</v>
      </c>
      <c r="DS40" s="32">
        <f t="shared" si="13"/>
        <v>0</v>
      </c>
      <c r="DT40" s="32">
        <f t="shared" si="13"/>
        <v>0</v>
      </c>
      <c r="DU40" s="32">
        <f t="shared" ref="DU40:EL40" si="14">SUMIFS(DU17:DU39,$C$17:$C$39,"Городской")</f>
        <v>3439</v>
      </c>
      <c r="DV40" s="32">
        <f t="shared" si="14"/>
        <v>3439</v>
      </c>
      <c r="DW40" s="32">
        <f t="shared" si="14"/>
        <v>0</v>
      </c>
      <c r="DX40" s="32">
        <f t="shared" si="14"/>
        <v>0</v>
      </c>
      <c r="DY40" s="32">
        <f t="shared" si="14"/>
        <v>0</v>
      </c>
      <c r="DZ40" s="32">
        <f t="shared" si="14"/>
        <v>0</v>
      </c>
      <c r="EA40" s="32">
        <f t="shared" si="14"/>
        <v>0</v>
      </c>
      <c r="EB40" s="32">
        <f t="shared" si="14"/>
        <v>0</v>
      </c>
      <c r="EC40" s="32">
        <f t="shared" si="14"/>
        <v>0</v>
      </c>
      <c r="ED40" s="32">
        <f t="shared" si="14"/>
        <v>0</v>
      </c>
      <c r="EE40" s="32">
        <f t="shared" si="14"/>
        <v>0</v>
      </c>
      <c r="EF40" s="32">
        <f t="shared" si="14"/>
        <v>0</v>
      </c>
      <c r="EG40" s="32">
        <f t="shared" si="14"/>
        <v>0</v>
      </c>
      <c r="EH40" s="32">
        <f t="shared" si="14"/>
        <v>0</v>
      </c>
      <c r="EI40" s="32">
        <f t="shared" si="14"/>
        <v>0</v>
      </c>
      <c r="EJ40" s="32">
        <f t="shared" si="14"/>
        <v>0</v>
      </c>
      <c r="EK40" s="32">
        <f t="shared" si="14"/>
        <v>0</v>
      </c>
      <c r="EL40" s="32">
        <f t="shared" si="14"/>
        <v>0</v>
      </c>
      <c r="EM40" s="32">
        <f t="shared" si="13"/>
        <v>591.4</v>
      </c>
      <c r="EN40" s="32">
        <f t="shared" si="13"/>
        <v>591.4</v>
      </c>
      <c r="EO40" s="32">
        <f t="shared" si="13"/>
        <v>0</v>
      </c>
      <c r="EP40" s="32">
        <f t="shared" si="13"/>
        <v>0</v>
      </c>
      <c r="EQ40" s="32">
        <f t="shared" si="13"/>
        <v>0</v>
      </c>
      <c r="ER40" s="32">
        <f t="shared" si="13"/>
        <v>0</v>
      </c>
      <c r="ES40" s="32">
        <f t="shared" si="13"/>
        <v>0</v>
      </c>
      <c r="ET40" s="32">
        <f t="shared" si="13"/>
        <v>0</v>
      </c>
      <c r="EU40" s="32">
        <f t="shared" si="13"/>
        <v>0</v>
      </c>
      <c r="EV40" s="32">
        <f t="shared" si="13"/>
        <v>0</v>
      </c>
      <c r="EW40" s="32">
        <f t="shared" si="13"/>
        <v>0</v>
      </c>
      <c r="EX40" s="32">
        <f t="shared" si="13"/>
        <v>0</v>
      </c>
      <c r="EY40" s="32">
        <f t="shared" ref="EY40:FJ40" si="15">SUMIFS(EY17:EY39,$C$17:$C$39,"Городской")</f>
        <v>0</v>
      </c>
      <c r="EZ40" s="32">
        <f t="shared" si="15"/>
        <v>0</v>
      </c>
      <c r="FA40" s="32">
        <f t="shared" si="15"/>
        <v>0</v>
      </c>
      <c r="FB40" s="32">
        <f t="shared" si="15"/>
        <v>0</v>
      </c>
      <c r="FC40" s="32">
        <f t="shared" si="15"/>
        <v>0</v>
      </c>
      <c r="FD40" s="32">
        <f t="shared" si="15"/>
        <v>0</v>
      </c>
      <c r="FE40" s="32">
        <f t="shared" si="15"/>
        <v>64.900000000000006</v>
      </c>
      <c r="FF40" s="32">
        <f t="shared" ref="FF40:FG40" si="16">SUMIFS(FF17:FF39,$C$17:$C$39,"Городской")</f>
        <v>629</v>
      </c>
      <c r="FG40" s="32">
        <f t="shared" si="16"/>
        <v>15550.199999999997</v>
      </c>
      <c r="FH40" s="32">
        <f t="shared" si="15"/>
        <v>1060928.1000000001</v>
      </c>
      <c r="FI40" s="32">
        <f t="shared" si="15"/>
        <v>823489.10000000009</v>
      </c>
      <c r="FJ40" s="32">
        <f t="shared" si="15"/>
        <v>237439</v>
      </c>
      <c r="FK40" s="19" t="s">
        <v>53</v>
      </c>
      <c r="FL40" s="54"/>
      <c r="FM40" s="32">
        <f t="shared" ref="FM40:FO40" si="17">SUMIFS(FM17:FM39,$C$17:$C$39,"Городской")</f>
        <v>632.07600000000002</v>
      </c>
      <c r="FN40" s="32">
        <f>FM40-FF40</f>
        <v>3.0760000000000218</v>
      </c>
      <c r="FO40" s="32">
        <f t="shared" si="17"/>
        <v>618</v>
      </c>
      <c r="FP40" s="32">
        <f>FO40-FF40</f>
        <v>-11</v>
      </c>
      <c r="FQ40" s="54"/>
      <c r="FR40" s="54"/>
      <c r="FS40" s="54"/>
      <c r="FT40" s="54"/>
      <c r="FU40" s="54"/>
      <c r="FV40" s="54"/>
      <c r="FW40" s="54"/>
      <c r="FX40" s="54"/>
      <c r="FY40" s="54"/>
      <c r="FZ40" s="54"/>
      <c r="GA40" s="54"/>
      <c r="GB40" s="54"/>
      <c r="GC40" s="54"/>
      <c r="GD40" s="54"/>
      <c r="GE40" s="54"/>
      <c r="GF40" s="54"/>
      <c r="GG40" s="54"/>
      <c r="GH40" s="54"/>
      <c r="GI40" s="54"/>
      <c r="GJ40" s="54"/>
      <c r="GK40" s="54"/>
    </row>
    <row r="41" spans="1:193" s="20" customFormat="1" ht="39" customHeight="1" x14ac:dyDescent="0.25">
      <c r="A41" s="33"/>
      <c r="B41" s="45" t="s">
        <v>51</v>
      </c>
      <c r="C41" s="46" t="s">
        <v>53</v>
      </c>
      <c r="D41" s="32">
        <f>SUMIFS(D17:D39,$C$17:$C$39,"Сельский")</f>
        <v>583.29999999999995</v>
      </c>
      <c r="E41" s="32">
        <f t="shared" ref="E41:BT41" si="18">SUMIFS(E17:E39,$C$17:$C$39,"Сельский")</f>
        <v>255.1</v>
      </c>
      <c r="F41" s="32">
        <f t="shared" si="18"/>
        <v>0</v>
      </c>
      <c r="G41" s="32">
        <f t="shared" si="18"/>
        <v>271.5</v>
      </c>
      <c r="H41" s="32">
        <f t="shared" si="18"/>
        <v>0</v>
      </c>
      <c r="I41" s="32">
        <f t="shared" si="18"/>
        <v>21.4</v>
      </c>
      <c r="J41" s="32">
        <f t="shared" si="18"/>
        <v>30.3</v>
      </c>
      <c r="K41" s="32">
        <f t="shared" si="18"/>
        <v>0</v>
      </c>
      <c r="L41" s="32">
        <f t="shared" si="18"/>
        <v>3</v>
      </c>
      <c r="M41" s="32">
        <f t="shared" si="18"/>
        <v>0</v>
      </c>
      <c r="N41" s="32">
        <f t="shared" si="18"/>
        <v>1</v>
      </c>
      <c r="O41" s="32">
        <f t="shared" si="18"/>
        <v>0</v>
      </c>
      <c r="P41" s="32">
        <f t="shared" si="18"/>
        <v>0</v>
      </c>
      <c r="Q41" s="32">
        <f t="shared" si="18"/>
        <v>1</v>
      </c>
      <c r="R41" s="32">
        <f t="shared" si="18"/>
        <v>0</v>
      </c>
      <c r="S41" s="32">
        <f t="shared" si="18"/>
        <v>0</v>
      </c>
      <c r="T41" s="32">
        <f t="shared" si="18"/>
        <v>0</v>
      </c>
      <c r="U41" s="32">
        <f t="shared" si="18"/>
        <v>0</v>
      </c>
      <c r="V41" s="32">
        <f t="shared" si="18"/>
        <v>0</v>
      </c>
      <c r="W41" s="32">
        <f t="shared" si="18"/>
        <v>0</v>
      </c>
      <c r="X41" s="32">
        <f t="shared" si="18"/>
        <v>0</v>
      </c>
      <c r="Y41" s="32">
        <f t="shared" si="18"/>
        <v>0</v>
      </c>
      <c r="Z41" s="32">
        <f t="shared" si="18"/>
        <v>0</v>
      </c>
      <c r="AA41" s="32">
        <f t="shared" si="18"/>
        <v>0</v>
      </c>
      <c r="AB41" s="32">
        <f t="shared" si="18"/>
        <v>0</v>
      </c>
      <c r="AC41" s="32">
        <f t="shared" si="18"/>
        <v>0</v>
      </c>
      <c r="AD41" s="32">
        <f t="shared" si="18"/>
        <v>0</v>
      </c>
      <c r="AE41" s="32">
        <f t="shared" si="18"/>
        <v>0</v>
      </c>
      <c r="AF41" s="32">
        <f t="shared" si="18"/>
        <v>0</v>
      </c>
      <c r="AG41" s="32">
        <f t="shared" si="18"/>
        <v>0</v>
      </c>
      <c r="AH41" s="32">
        <f t="shared" si="18"/>
        <v>0</v>
      </c>
      <c r="AI41" s="32">
        <f t="shared" si="18"/>
        <v>0</v>
      </c>
      <c r="AJ41" s="32">
        <f t="shared" si="18"/>
        <v>0</v>
      </c>
      <c r="AK41" s="32">
        <f t="shared" si="18"/>
        <v>0</v>
      </c>
      <c r="AL41" s="32">
        <f t="shared" ref="AL41:AR41" si="19">SUMIFS(AL17:AL39,$C$17:$C$39,"Сельский")</f>
        <v>0</v>
      </c>
      <c r="AM41" s="32">
        <f t="shared" si="19"/>
        <v>0</v>
      </c>
      <c r="AN41" s="32">
        <f t="shared" si="19"/>
        <v>0</v>
      </c>
      <c r="AO41" s="32">
        <f t="shared" si="19"/>
        <v>0</v>
      </c>
      <c r="AP41" s="32">
        <f t="shared" si="19"/>
        <v>0</v>
      </c>
      <c r="AQ41" s="32">
        <f t="shared" si="19"/>
        <v>0</v>
      </c>
      <c r="AR41" s="32">
        <f t="shared" si="19"/>
        <v>0</v>
      </c>
      <c r="AS41" s="32">
        <f t="shared" si="18"/>
        <v>0</v>
      </c>
      <c r="AT41" s="32">
        <f t="shared" si="18"/>
        <v>0</v>
      </c>
      <c r="AU41" s="32">
        <f t="shared" si="18"/>
        <v>0</v>
      </c>
      <c r="AV41" s="32">
        <f t="shared" si="18"/>
        <v>0</v>
      </c>
      <c r="AW41" s="32">
        <f t="shared" si="18"/>
        <v>0</v>
      </c>
      <c r="AX41" s="32">
        <f t="shared" si="18"/>
        <v>0</v>
      </c>
      <c r="AY41" s="32">
        <f t="shared" si="18"/>
        <v>0</v>
      </c>
      <c r="AZ41" s="32">
        <f t="shared" si="18"/>
        <v>0</v>
      </c>
      <c r="BA41" s="32">
        <f t="shared" si="18"/>
        <v>0</v>
      </c>
      <c r="BB41" s="32">
        <f t="shared" si="18"/>
        <v>0</v>
      </c>
      <c r="BC41" s="32">
        <f t="shared" si="18"/>
        <v>0</v>
      </c>
      <c r="BD41" s="32">
        <f t="shared" si="18"/>
        <v>0</v>
      </c>
      <c r="BE41" s="32">
        <f t="shared" si="18"/>
        <v>0</v>
      </c>
      <c r="BF41" s="32">
        <f t="shared" si="18"/>
        <v>0</v>
      </c>
      <c r="BG41" s="32">
        <f t="shared" si="18"/>
        <v>0</v>
      </c>
      <c r="BH41" s="32">
        <f t="shared" si="18"/>
        <v>0</v>
      </c>
      <c r="BI41" s="32">
        <f t="shared" si="18"/>
        <v>0</v>
      </c>
      <c r="BJ41" s="32">
        <f t="shared" si="18"/>
        <v>0</v>
      </c>
      <c r="BK41" s="32">
        <f t="shared" si="18"/>
        <v>0</v>
      </c>
      <c r="BL41" s="32">
        <f t="shared" si="18"/>
        <v>0</v>
      </c>
      <c r="BM41" s="32">
        <f t="shared" si="18"/>
        <v>0</v>
      </c>
      <c r="BN41" s="32">
        <f t="shared" ref="BN41:BP41" si="20">SUMIFS(BN17:BN39,$C$17:$C$39,"Сельский")</f>
        <v>0</v>
      </c>
      <c r="BO41" s="32">
        <f t="shared" si="20"/>
        <v>0</v>
      </c>
      <c r="BP41" s="32">
        <f t="shared" si="20"/>
        <v>0</v>
      </c>
      <c r="BQ41" s="32">
        <f t="shared" si="18"/>
        <v>0</v>
      </c>
      <c r="BR41" s="32">
        <f t="shared" si="18"/>
        <v>0</v>
      </c>
      <c r="BS41" s="32">
        <f t="shared" si="18"/>
        <v>0</v>
      </c>
      <c r="BT41" s="32">
        <f t="shared" si="18"/>
        <v>0</v>
      </c>
      <c r="BU41" s="32">
        <f t="shared" ref="BU41:EX41" si="21">SUMIFS(BU17:BU39,$C$17:$C$39,"Сельский")</f>
        <v>0</v>
      </c>
      <c r="BV41" s="32">
        <f t="shared" si="21"/>
        <v>0</v>
      </c>
      <c r="BW41" s="32">
        <f t="shared" si="21"/>
        <v>0</v>
      </c>
      <c r="BX41" s="32">
        <f t="shared" si="21"/>
        <v>0</v>
      </c>
      <c r="BY41" s="32">
        <f t="shared" si="21"/>
        <v>0</v>
      </c>
      <c r="BZ41" s="32">
        <f t="shared" si="21"/>
        <v>0</v>
      </c>
      <c r="CA41" s="32">
        <f t="shared" si="21"/>
        <v>0</v>
      </c>
      <c r="CB41" s="32">
        <f t="shared" si="21"/>
        <v>0</v>
      </c>
      <c r="CC41" s="32">
        <f t="shared" si="21"/>
        <v>0</v>
      </c>
      <c r="CD41" s="32">
        <f t="shared" si="21"/>
        <v>0</v>
      </c>
      <c r="CE41" s="32">
        <f t="shared" si="21"/>
        <v>0</v>
      </c>
      <c r="CF41" s="32">
        <f t="shared" si="21"/>
        <v>0</v>
      </c>
      <c r="CG41" s="32">
        <f t="shared" si="21"/>
        <v>0</v>
      </c>
      <c r="CH41" s="32">
        <f t="shared" si="21"/>
        <v>0</v>
      </c>
      <c r="CI41" s="32">
        <f t="shared" si="21"/>
        <v>0</v>
      </c>
      <c r="CJ41" s="32">
        <f t="shared" si="21"/>
        <v>0</v>
      </c>
      <c r="CK41" s="32">
        <f t="shared" si="21"/>
        <v>0</v>
      </c>
      <c r="CL41" s="32">
        <f t="shared" si="21"/>
        <v>0</v>
      </c>
      <c r="CM41" s="32">
        <f t="shared" si="21"/>
        <v>0</v>
      </c>
      <c r="CN41" s="32">
        <f t="shared" si="21"/>
        <v>0</v>
      </c>
      <c r="CO41" s="32">
        <f t="shared" si="21"/>
        <v>0</v>
      </c>
      <c r="CP41" s="32">
        <f t="shared" si="21"/>
        <v>0</v>
      </c>
      <c r="CQ41" s="32">
        <f t="shared" si="21"/>
        <v>0</v>
      </c>
      <c r="CR41" s="32">
        <f t="shared" si="21"/>
        <v>0</v>
      </c>
      <c r="CS41" s="32">
        <f t="shared" si="21"/>
        <v>0</v>
      </c>
      <c r="CT41" s="32">
        <f t="shared" si="21"/>
        <v>0</v>
      </c>
      <c r="CU41" s="32">
        <f t="shared" si="21"/>
        <v>0</v>
      </c>
      <c r="CV41" s="32">
        <f t="shared" si="21"/>
        <v>0</v>
      </c>
      <c r="CW41" s="32">
        <f t="shared" si="21"/>
        <v>0</v>
      </c>
      <c r="CX41" s="32">
        <f t="shared" si="21"/>
        <v>0</v>
      </c>
      <c r="CY41" s="32">
        <f t="shared" si="21"/>
        <v>0</v>
      </c>
      <c r="CZ41" s="32">
        <f t="shared" si="21"/>
        <v>0</v>
      </c>
      <c r="DA41" s="32">
        <f t="shared" si="21"/>
        <v>0</v>
      </c>
      <c r="DB41" s="32">
        <f t="shared" si="21"/>
        <v>0</v>
      </c>
      <c r="DC41" s="32">
        <f t="shared" si="21"/>
        <v>147</v>
      </c>
      <c r="DD41" s="32">
        <f t="shared" si="21"/>
        <v>147</v>
      </c>
      <c r="DE41" s="32">
        <f t="shared" si="21"/>
        <v>0</v>
      </c>
      <c r="DF41" s="32">
        <f t="shared" si="21"/>
        <v>0</v>
      </c>
      <c r="DG41" s="32">
        <f t="shared" si="21"/>
        <v>0</v>
      </c>
      <c r="DH41" s="32">
        <f t="shared" si="21"/>
        <v>0</v>
      </c>
      <c r="DI41" s="32">
        <f t="shared" si="21"/>
        <v>0</v>
      </c>
      <c r="DJ41" s="32">
        <f t="shared" si="21"/>
        <v>0</v>
      </c>
      <c r="DK41" s="32">
        <f t="shared" si="21"/>
        <v>0</v>
      </c>
      <c r="DL41" s="32">
        <f t="shared" si="21"/>
        <v>0</v>
      </c>
      <c r="DM41" s="32">
        <f t="shared" si="21"/>
        <v>0</v>
      </c>
      <c r="DN41" s="32">
        <f t="shared" si="21"/>
        <v>0</v>
      </c>
      <c r="DO41" s="32">
        <f t="shared" si="21"/>
        <v>0</v>
      </c>
      <c r="DP41" s="32">
        <f t="shared" si="21"/>
        <v>0</v>
      </c>
      <c r="DQ41" s="32">
        <f t="shared" si="21"/>
        <v>0</v>
      </c>
      <c r="DR41" s="32">
        <f t="shared" si="21"/>
        <v>0</v>
      </c>
      <c r="DS41" s="32">
        <f t="shared" si="21"/>
        <v>0</v>
      </c>
      <c r="DT41" s="32">
        <f t="shared" si="21"/>
        <v>0</v>
      </c>
      <c r="DU41" s="32">
        <f t="shared" ref="DU41:EL41" si="22">SUMIFS(DU17:DU39,$C$17:$C$39,"Сельский")</f>
        <v>103</v>
      </c>
      <c r="DV41" s="32">
        <f t="shared" si="22"/>
        <v>103</v>
      </c>
      <c r="DW41" s="32">
        <f t="shared" si="22"/>
        <v>0</v>
      </c>
      <c r="DX41" s="32">
        <f t="shared" si="22"/>
        <v>0</v>
      </c>
      <c r="DY41" s="32">
        <f t="shared" si="22"/>
        <v>0</v>
      </c>
      <c r="DZ41" s="32">
        <f t="shared" si="22"/>
        <v>0</v>
      </c>
      <c r="EA41" s="32">
        <f t="shared" si="22"/>
        <v>0</v>
      </c>
      <c r="EB41" s="32">
        <f t="shared" si="22"/>
        <v>0</v>
      </c>
      <c r="EC41" s="32">
        <f t="shared" si="22"/>
        <v>0</v>
      </c>
      <c r="ED41" s="32">
        <f t="shared" si="22"/>
        <v>0</v>
      </c>
      <c r="EE41" s="32">
        <f t="shared" si="22"/>
        <v>0</v>
      </c>
      <c r="EF41" s="32">
        <f t="shared" si="22"/>
        <v>0</v>
      </c>
      <c r="EG41" s="32">
        <f t="shared" si="22"/>
        <v>0</v>
      </c>
      <c r="EH41" s="32">
        <f t="shared" si="22"/>
        <v>0</v>
      </c>
      <c r="EI41" s="32">
        <f t="shared" si="22"/>
        <v>0</v>
      </c>
      <c r="EJ41" s="32">
        <f t="shared" si="22"/>
        <v>0</v>
      </c>
      <c r="EK41" s="32">
        <f t="shared" si="22"/>
        <v>0</v>
      </c>
      <c r="EL41" s="32">
        <f t="shared" si="22"/>
        <v>0</v>
      </c>
      <c r="EM41" s="32">
        <f t="shared" si="21"/>
        <v>50</v>
      </c>
      <c r="EN41" s="32">
        <f t="shared" si="21"/>
        <v>50</v>
      </c>
      <c r="EO41" s="32">
        <f t="shared" si="21"/>
        <v>0</v>
      </c>
      <c r="EP41" s="32">
        <f t="shared" si="21"/>
        <v>0</v>
      </c>
      <c r="EQ41" s="32">
        <f t="shared" si="21"/>
        <v>0</v>
      </c>
      <c r="ER41" s="32">
        <f t="shared" si="21"/>
        <v>0</v>
      </c>
      <c r="ES41" s="32">
        <f t="shared" si="21"/>
        <v>0</v>
      </c>
      <c r="ET41" s="32">
        <f t="shared" si="21"/>
        <v>0</v>
      </c>
      <c r="EU41" s="32">
        <f t="shared" si="21"/>
        <v>0</v>
      </c>
      <c r="EV41" s="32">
        <f t="shared" si="21"/>
        <v>0</v>
      </c>
      <c r="EW41" s="32">
        <f t="shared" si="21"/>
        <v>0</v>
      </c>
      <c r="EX41" s="32">
        <f t="shared" si="21"/>
        <v>0</v>
      </c>
      <c r="EY41" s="32">
        <f t="shared" ref="EY41:FJ41" si="23">SUMIFS(EY17:EY39,$C$17:$C$39,"Сельский")</f>
        <v>0</v>
      </c>
      <c r="EZ41" s="32">
        <f t="shared" si="23"/>
        <v>0</v>
      </c>
      <c r="FA41" s="32">
        <f t="shared" si="23"/>
        <v>0</v>
      </c>
      <c r="FB41" s="32">
        <f t="shared" si="23"/>
        <v>0</v>
      </c>
      <c r="FC41" s="32">
        <f t="shared" si="23"/>
        <v>0</v>
      </c>
      <c r="FD41" s="32">
        <f t="shared" si="23"/>
        <v>0</v>
      </c>
      <c r="FE41" s="32">
        <f t="shared" si="23"/>
        <v>2</v>
      </c>
      <c r="FF41" s="32">
        <f t="shared" ref="FF41:FG41" si="24">SUMIFS(FF17:FF39,$C$17:$C$39,"Сельский")</f>
        <v>26</v>
      </c>
      <c r="FG41" s="32">
        <f t="shared" si="24"/>
        <v>533.5</v>
      </c>
      <c r="FH41" s="32">
        <f t="shared" si="23"/>
        <v>53118.899999999994</v>
      </c>
      <c r="FI41" s="32">
        <f t="shared" si="23"/>
        <v>37425.899999999994</v>
      </c>
      <c r="FJ41" s="32">
        <f t="shared" si="23"/>
        <v>15693</v>
      </c>
      <c r="FK41" s="19" t="s">
        <v>53</v>
      </c>
      <c r="FL41" s="54"/>
      <c r="FM41" s="32">
        <f t="shared" ref="FM41:FO41" si="25">SUMIFS(FM17:FM39,$C$17:$C$39,"Сельский")</f>
        <v>23.331999999999994</v>
      </c>
      <c r="FN41" s="32">
        <f>FM41-FF41</f>
        <v>-2.6680000000000064</v>
      </c>
      <c r="FO41" s="32">
        <f t="shared" si="25"/>
        <v>26</v>
      </c>
      <c r="FP41" s="32">
        <f t="shared" ref="FP41:FP42" si="26">FO41-FF41</f>
        <v>0</v>
      </c>
      <c r="FQ41" s="54"/>
      <c r="FR41" s="54"/>
      <c r="FS41" s="54"/>
      <c r="FT41" s="54"/>
      <c r="FU41" s="54"/>
      <c r="FV41" s="54"/>
      <c r="FW41" s="54"/>
      <c r="FX41" s="54"/>
      <c r="FY41" s="54"/>
      <c r="FZ41" s="54"/>
      <c r="GA41" s="54"/>
      <c r="GB41" s="54"/>
      <c r="GC41" s="54"/>
      <c r="GD41" s="54"/>
      <c r="GE41" s="54"/>
      <c r="GF41" s="54"/>
      <c r="GG41" s="54"/>
      <c r="GH41" s="54"/>
      <c r="GI41" s="54"/>
      <c r="GJ41" s="54"/>
      <c r="GK41" s="54"/>
    </row>
    <row r="42" spans="1:193" s="20" customFormat="1" ht="22.5" customHeight="1" x14ac:dyDescent="0.25">
      <c r="A42" s="33"/>
      <c r="B42" s="47" t="s">
        <v>52</v>
      </c>
      <c r="C42" s="48" t="s">
        <v>53</v>
      </c>
      <c r="D42" s="32">
        <f>SUM(D40:D41)</f>
        <v>16449.900000000001</v>
      </c>
      <c r="E42" s="32">
        <f t="shared" ref="E42" si="27">SUM(E40:E41)</f>
        <v>6486.2</v>
      </c>
      <c r="F42" s="32">
        <f t="shared" ref="F42" si="28">SUM(F40:F41)</f>
        <v>0</v>
      </c>
      <c r="G42" s="32">
        <f t="shared" ref="G42" si="29">SUM(G40:G41)</f>
        <v>7604.2</v>
      </c>
      <c r="H42" s="32">
        <f t="shared" ref="H42" si="30">SUM(H40:H41)</f>
        <v>0</v>
      </c>
      <c r="I42" s="32">
        <f t="shared" ref="I42" si="31">SUM(I40:I41)</f>
        <v>388.7</v>
      </c>
      <c r="J42" s="32">
        <f t="shared" ref="J42" si="32">SUM(J40:J41)</f>
        <v>1222.8999999999999</v>
      </c>
      <c r="K42" s="32">
        <f t="shared" ref="K42" si="33">SUM(K40:K41)</f>
        <v>0</v>
      </c>
      <c r="L42" s="32">
        <f t="shared" ref="L42" si="34">SUM(L40:L41)</f>
        <v>44</v>
      </c>
      <c r="M42" s="32">
        <f t="shared" ref="M42" si="35">SUM(M40:M41)</f>
        <v>0</v>
      </c>
      <c r="N42" s="32">
        <f t="shared" ref="N42" si="36">SUM(N40:N41)</f>
        <v>41</v>
      </c>
      <c r="O42" s="32">
        <f t="shared" ref="O42" si="37">SUM(O40:O41)</f>
        <v>0</v>
      </c>
      <c r="P42" s="32">
        <f t="shared" ref="P42" si="38">SUM(P40:P41)</f>
        <v>0</v>
      </c>
      <c r="Q42" s="32">
        <f t="shared" ref="Q42" si="39">SUM(Q40:Q41)</f>
        <v>6</v>
      </c>
      <c r="R42" s="32">
        <f t="shared" ref="R42" si="40">SUM(R40:R41)</f>
        <v>0</v>
      </c>
      <c r="S42" s="32">
        <f t="shared" ref="S42" si="41">SUM(S40:S41)</f>
        <v>0</v>
      </c>
      <c r="T42" s="32">
        <f t="shared" ref="T42" si="42">SUM(T40:T41)</f>
        <v>0</v>
      </c>
      <c r="U42" s="32">
        <f t="shared" ref="U42" si="43">SUM(U40:U41)</f>
        <v>0</v>
      </c>
      <c r="V42" s="32">
        <f t="shared" ref="V42" si="44">SUM(V40:V41)</f>
        <v>70.3</v>
      </c>
      <c r="W42" s="32">
        <f t="shared" ref="W42" si="45">SUM(W40:W41)</f>
        <v>50.7</v>
      </c>
      <c r="X42" s="32">
        <f t="shared" ref="X42" si="46">SUM(X40:X41)</f>
        <v>0</v>
      </c>
      <c r="Y42" s="32">
        <f t="shared" ref="Y42" si="47">SUM(Y40:Y41)</f>
        <v>12</v>
      </c>
      <c r="Z42" s="32">
        <f t="shared" ref="Z42" si="48">SUM(Z40:Z41)</f>
        <v>0</v>
      </c>
      <c r="AA42" s="32">
        <f t="shared" ref="AA42" si="49">SUM(AA40:AA41)</f>
        <v>0</v>
      </c>
      <c r="AB42" s="32">
        <f t="shared" ref="AB42" si="50">SUM(AB40:AB41)</f>
        <v>31.3</v>
      </c>
      <c r="AC42" s="32">
        <f t="shared" ref="AC42" si="51">SUM(AC40:AC41)</f>
        <v>14.7</v>
      </c>
      <c r="AD42" s="32">
        <f t="shared" ref="AD42" si="52">SUM(AD40:AD41)</f>
        <v>0</v>
      </c>
      <c r="AE42" s="32">
        <f t="shared" ref="AE42" si="53">SUM(AE40:AE41)</f>
        <v>0</v>
      </c>
      <c r="AF42" s="32">
        <f t="shared" ref="AF42" si="54">SUM(AF40:AF41)</f>
        <v>0</v>
      </c>
      <c r="AG42" s="32">
        <f t="shared" ref="AG42" si="55">SUM(AG40:AG41)</f>
        <v>0</v>
      </c>
      <c r="AH42" s="32">
        <f t="shared" ref="AH42" si="56">SUM(AH40:AH41)</f>
        <v>19.3</v>
      </c>
      <c r="AI42" s="32">
        <f t="shared" ref="AI42" si="57">SUM(AI40:AI41)</f>
        <v>14.3</v>
      </c>
      <c r="AJ42" s="32">
        <f t="shared" ref="AJ42" si="58">SUM(AJ40:AJ41)</f>
        <v>64</v>
      </c>
      <c r="AK42" s="32">
        <f t="shared" ref="AK42:AR42" si="59">SUM(AK40:AK41)</f>
        <v>7</v>
      </c>
      <c r="AL42" s="32">
        <f t="shared" si="59"/>
        <v>0</v>
      </c>
      <c r="AM42" s="32">
        <f t="shared" si="59"/>
        <v>183.3</v>
      </c>
      <c r="AN42" s="32">
        <f t="shared" si="59"/>
        <v>0</v>
      </c>
      <c r="AO42" s="32">
        <f t="shared" si="59"/>
        <v>0</v>
      </c>
      <c r="AP42" s="32">
        <f t="shared" si="59"/>
        <v>0</v>
      </c>
      <c r="AQ42" s="32">
        <f t="shared" si="59"/>
        <v>0</v>
      </c>
      <c r="AR42" s="32">
        <f t="shared" si="59"/>
        <v>0</v>
      </c>
      <c r="AS42" s="32">
        <f t="shared" ref="AS42" si="60">SUM(AS40:AS41)</f>
        <v>1</v>
      </c>
      <c r="AT42" s="32">
        <f t="shared" ref="AT42" si="61">SUM(AT40:AT41)</f>
        <v>3</v>
      </c>
      <c r="AU42" s="32">
        <f t="shared" ref="AU42" si="62">SUM(AU40:AU41)</f>
        <v>0</v>
      </c>
      <c r="AV42" s="32">
        <f t="shared" ref="AV42" si="63">SUM(AV40:AV41)</f>
        <v>8.8000000000000007</v>
      </c>
      <c r="AW42" s="32">
        <f t="shared" ref="AW42" si="64">SUM(AW40:AW41)</f>
        <v>9.1</v>
      </c>
      <c r="AX42" s="32">
        <f t="shared" ref="AX42" si="65">SUM(AX40:AX41)</f>
        <v>0</v>
      </c>
      <c r="AY42" s="32">
        <f t="shared" ref="AY42" si="66">SUM(AY40:AY41)</f>
        <v>3.3</v>
      </c>
      <c r="AZ42" s="32">
        <f t="shared" ref="AZ42" si="67">SUM(AZ40:AZ41)</f>
        <v>4.7</v>
      </c>
      <c r="BA42" s="32">
        <f t="shared" ref="BA42" si="68">SUM(BA40:BA41)</f>
        <v>16</v>
      </c>
      <c r="BB42" s="32">
        <f t="shared" ref="BB42" si="69">SUM(BB40:BB41)</f>
        <v>2.0999999999999996</v>
      </c>
      <c r="BC42" s="32">
        <f t="shared" ref="BC42" si="70">SUM(BC40:BC41)</f>
        <v>1.7</v>
      </c>
      <c r="BD42" s="32">
        <f t="shared" ref="BD42" si="71">SUM(BD40:BD41)</f>
        <v>0</v>
      </c>
      <c r="BE42" s="32">
        <f t="shared" ref="BE42" si="72">SUM(BE40:BE41)</f>
        <v>0</v>
      </c>
      <c r="BF42" s="32">
        <f t="shared" ref="BF42" si="73">SUM(BF40:BF41)</f>
        <v>0</v>
      </c>
      <c r="BG42" s="32">
        <f t="shared" ref="BG42" si="74">SUM(BG40:BG41)</f>
        <v>0</v>
      </c>
      <c r="BH42" s="32">
        <f t="shared" ref="BH42" si="75">SUM(BH40:BH41)</f>
        <v>0</v>
      </c>
      <c r="BI42" s="32">
        <f t="shared" ref="BI42" si="76">SUM(BI40:BI41)</f>
        <v>2</v>
      </c>
      <c r="BJ42" s="32">
        <f t="shared" ref="BJ42" si="77">SUM(BJ40:BJ41)</f>
        <v>7</v>
      </c>
      <c r="BK42" s="32">
        <f t="shared" ref="BK42" si="78">SUM(BK40:BK41)</f>
        <v>19.3</v>
      </c>
      <c r="BL42" s="32">
        <f t="shared" ref="BL42" si="79">SUM(BL40:BL41)</f>
        <v>12</v>
      </c>
      <c r="BM42" s="32">
        <f t="shared" ref="BM42:BP42" si="80">SUM(BM40:BM41)</f>
        <v>35.299999999999997</v>
      </c>
      <c r="BN42" s="32">
        <f t="shared" si="80"/>
        <v>0</v>
      </c>
      <c r="BO42" s="32">
        <f t="shared" si="80"/>
        <v>0</v>
      </c>
      <c r="BP42" s="32">
        <f t="shared" si="80"/>
        <v>0</v>
      </c>
      <c r="BQ42" s="32">
        <f t="shared" ref="BQ42" si="81">SUM(BQ40:BQ41)</f>
        <v>0</v>
      </c>
      <c r="BR42" s="32">
        <f t="shared" ref="BR42" si="82">SUM(BR40:BR41)</f>
        <v>0</v>
      </c>
      <c r="BS42" s="32">
        <f t="shared" ref="BS42" si="83">SUM(BS40:BS41)</f>
        <v>0</v>
      </c>
      <c r="BT42" s="32">
        <f t="shared" ref="BT42" si="84">SUM(BT40:BT41)</f>
        <v>0</v>
      </c>
      <c r="BU42" s="32">
        <f t="shared" ref="BU42" si="85">SUM(BU40:BU41)</f>
        <v>0</v>
      </c>
      <c r="BV42" s="32">
        <f t="shared" ref="BV42" si="86">SUM(BV40:BV41)</f>
        <v>0</v>
      </c>
      <c r="BW42" s="32">
        <f t="shared" ref="BW42" si="87">SUM(BW40:BW41)</f>
        <v>0</v>
      </c>
      <c r="BX42" s="32">
        <f t="shared" ref="BX42" si="88">SUM(BX40:BX41)</f>
        <v>0</v>
      </c>
      <c r="BY42" s="32">
        <f t="shared" ref="BY42" si="89">SUM(BY40:BY41)</f>
        <v>64.7</v>
      </c>
      <c r="BZ42" s="32">
        <f t="shared" ref="BZ42" si="90">SUM(BZ40:BZ41)</f>
        <v>0</v>
      </c>
      <c r="CA42" s="32">
        <f t="shared" ref="CA42" si="91">SUM(CA40:CA41)</f>
        <v>0</v>
      </c>
      <c r="CB42" s="32">
        <f t="shared" ref="CB42" si="92">SUM(CB40:CB41)</f>
        <v>0</v>
      </c>
      <c r="CC42" s="32">
        <f t="shared" ref="CC42" si="93">SUM(CC40:CC41)</f>
        <v>0</v>
      </c>
      <c r="CD42" s="32">
        <f t="shared" ref="CD42" si="94">SUM(CD40:CD41)</f>
        <v>0</v>
      </c>
      <c r="CE42" s="32">
        <f t="shared" ref="CE42" si="95">SUM(CE40:CE41)</f>
        <v>0</v>
      </c>
      <c r="CF42" s="32">
        <f t="shared" ref="CF42" si="96">SUM(CF40:CF41)</f>
        <v>0</v>
      </c>
      <c r="CG42" s="32">
        <f t="shared" ref="CG42" si="97">SUM(CG40:CG41)</f>
        <v>0</v>
      </c>
      <c r="CH42" s="32">
        <f t="shared" ref="CH42" si="98">SUM(CH40:CH41)</f>
        <v>0</v>
      </c>
      <c r="CI42" s="32">
        <f t="shared" ref="CI42" si="99">SUM(CI40:CI41)</f>
        <v>0</v>
      </c>
      <c r="CJ42" s="32">
        <f t="shared" ref="CJ42" si="100">SUM(CJ40:CJ41)</f>
        <v>0</v>
      </c>
      <c r="CK42" s="32">
        <f t="shared" ref="CK42" si="101">SUM(CK40:CK41)</f>
        <v>0</v>
      </c>
      <c r="CL42" s="32">
        <f t="shared" ref="CL42" si="102">SUM(CL40:CL41)</f>
        <v>0</v>
      </c>
      <c r="CM42" s="32">
        <f t="shared" ref="CM42" si="103">SUM(CM40:CM41)</f>
        <v>0</v>
      </c>
      <c r="CN42" s="32">
        <f t="shared" ref="CN42" si="104">SUM(CN40:CN41)</f>
        <v>0</v>
      </c>
      <c r="CO42" s="32">
        <f t="shared" ref="CO42" si="105">SUM(CO40:CO41)</f>
        <v>0</v>
      </c>
      <c r="CP42" s="32">
        <f t="shared" ref="CP42" si="106">SUM(CP40:CP41)</f>
        <v>0</v>
      </c>
      <c r="CQ42" s="32">
        <f t="shared" ref="CQ42" si="107">SUM(CQ40:CQ41)</f>
        <v>0</v>
      </c>
      <c r="CR42" s="32">
        <f t="shared" ref="CR42" si="108">SUM(CR40:CR41)</f>
        <v>0</v>
      </c>
      <c r="CS42" s="32">
        <f t="shared" ref="CS42" si="109">SUM(CS40:CS41)</f>
        <v>0</v>
      </c>
      <c r="CT42" s="32">
        <f t="shared" ref="CT42" si="110">SUM(CT40:CT41)</f>
        <v>0</v>
      </c>
      <c r="CU42" s="32">
        <f t="shared" ref="CU42" si="111">SUM(CU40:CU41)</f>
        <v>0</v>
      </c>
      <c r="CV42" s="32">
        <f t="shared" ref="CV42" si="112">SUM(CV40:CV41)</f>
        <v>0</v>
      </c>
      <c r="CW42" s="32">
        <f t="shared" ref="CW42" si="113">SUM(CW40:CW41)</f>
        <v>0</v>
      </c>
      <c r="CX42" s="32">
        <f t="shared" ref="CX42" si="114">SUM(CX40:CX41)</f>
        <v>0</v>
      </c>
      <c r="CY42" s="32">
        <f t="shared" ref="CY42" si="115">SUM(CY40:CY41)</f>
        <v>0</v>
      </c>
      <c r="CZ42" s="32">
        <f t="shared" ref="CZ42" si="116">SUM(CZ40:CZ41)</f>
        <v>0</v>
      </c>
      <c r="DA42" s="32">
        <f t="shared" ref="DA42" si="117">SUM(DA40:DA41)</f>
        <v>0</v>
      </c>
      <c r="DB42" s="32">
        <f t="shared" ref="DB42" si="118">SUM(DB40:DB41)</f>
        <v>0</v>
      </c>
      <c r="DC42" s="32">
        <f t="shared" ref="DC42" si="119">SUM(DC40:DC41)</f>
        <v>4823</v>
      </c>
      <c r="DD42" s="32">
        <f t="shared" ref="DD42" si="120">SUM(DD40:DD41)</f>
        <v>4823</v>
      </c>
      <c r="DE42" s="32">
        <f t="shared" ref="DE42" si="121">SUM(DE40:DE41)</f>
        <v>0</v>
      </c>
      <c r="DF42" s="32">
        <f t="shared" ref="DF42" si="122">SUM(DF40:DF41)</f>
        <v>0</v>
      </c>
      <c r="DG42" s="32">
        <f t="shared" ref="DG42" si="123">SUM(DG40:DG41)</f>
        <v>0</v>
      </c>
      <c r="DH42" s="32">
        <f t="shared" ref="DH42" si="124">SUM(DH40:DH41)</f>
        <v>0</v>
      </c>
      <c r="DI42" s="32">
        <f t="shared" ref="DI42" si="125">SUM(DI40:DI41)</f>
        <v>0</v>
      </c>
      <c r="DJ42" s="32">
        <f t="shared" ref="DJ42" si="126">SUM(DJ40:DJ41)</f>
        <v>0</v>
      </c>
      <c r="DK42" s="32">
        <f t="shared" ref="DK42" si="127">SUM(DK40:DK41)</f>
        <v>0</v>
      </c>
      <c r="DL42" s="32">
        <f t="shared" ref="DL42" si="128">SUM(DL40:DL41)</f>
        <v>0</v>
      </c>
      <c r="DM42" s="32">
        <f t="shared" ref="DM42" si="129">SUM(DM40:DM41)</f>
        <v>0</v>
      </c>
      <c r="DN42" s="32">
        <f t="shared" ref="DN42" si="130">SUM(DN40:DN41)</f>
        <v>0</v>
      </c>
      <c r="DO42" s="32">
        <f t="shared" ref="DO42" si="131">SUM(DO40:DO41)</f>
        <v>0</v>
      </c>
      <c r="DP42" s="32">
        <f t="shared" ref="DP42" si="132">SUM(DP40:DP41)</f>
        <v>0</v>
      </c>
      <c r="DQ42" s="32">
        <f t="shared" ref="DQ42" si="133">SUM(DQ40:DQ41)</f>
        <v>0</v>
      </c>
      <c r="DR42" s="32">
        <f t="shared" ref="DR42" si="134">SUM(DR40:DR41)</f>
        <v>0</v>
      </c>
      <c r="DS42" s="32">
        <f t="shared" ref="DS42" si="135">SUM(DS40:DS41)</f>
        <v>0</v>
      </c>
      <c r="DT42" s="32">
        <f t="shared" ref="DT42:EK42" si="136">SUM(DT40:DT41)</f>
        <v>0</v>
      </c>
      <c r="DU42" s="32">
        <f t="shared" si="136"/>
        <v>3542</v>
      </c>
      <c r="DV42" s="32">
        <f t="shared" si="136"/>
        <v>3542</v>
      </c>
      <c r="DW42" s="32">
        <f t="shared" si="136"/>
        <v>0</v>
      </c>
      <c r="DX42" s="32">
        <f t="shared" si="136"/>
        <v>0</v>
      </c>
      <c r="DY42" s="32">
        <f t="shared" si="136"/>
        <v>0</v>
      </c>
      <c r="DZ42" s="32">
        <f t="shared" si="136"/>
        <v>0</v>
      </c>
      <c r="EA42" s="32">
        <f t="shared" si="136"/>
        <v>0</v>
      </c>
      <c r="EB42" s="32">
        <f t="shared" si="136"/>
        <v>0</v>
      </c>
      <c r="EC42" s="32">
        <f t="shared" si="136"/>
        <v>0</v>
      </c>
      <c r="ED42" s="32">
        <f t="shared" si="136"/>
        <v>0</v>
      </c>
      <c r="EE42" s="32">
        <f t="shared" si="136"/>
        <v>0</v>
      </c>
      <c r="EF42" s="32">
        <f t="shared" si="136"/>
        <v>0</v>
      </c>
      <c r="EG42" s="32">
        <f t="shared" si="136"/>
        <v>0</v>
      </c>
      <c r="EH42" s="32">
        <f t="shared" si="136"/>
        <v>0</v>
      </c>
      <c r="EI42" s="32">
        <f t="shared" si="136"/>
        <v>0</v>
      </c>
      <c r="EJ42" s="32">
        <f t="shared" si="136"/>
        <v>0</v>
      </c>
      <c r="EK42" s="32">
        <f t="shared" si="136"/>
        <v>0</v>
      </c>
      <c r="EL42" s="32">
        <f t="shared" ref="EL42" si="137">SUM(EL40:EL41)</f>
        <v>0</v>
      </c>
      <c r="EM42" s="32">
        <f t="shared" ref="EM42" si="138">SUM(EM40:EM41)</f>
        <v>641.4</v>
      </c>
      <c r="EN42" s="32">
        <f t="shared" ref="EN42" si="139">SUM(EN40:EN41)</f>
        <v>641.4</v>
      </c>
      <c r="EO42" s="32">
        <f t="shared" ref="EO42" si="140">SUM(EO40:EO41)</f>
        <v>0</v>
      </c>
      <c r="EP42" s="32">
        <f t="shared" ref="EP42" si="141">SUM(EP40:EP41)</f>
        <v>0</v>
      </c>
      <c r="EQ42" s="32">
        <f t="shared" ref="EQ42" si="142">SUM(EQ40:EQ41)</f>
        <v>0</v>
      </c>
      <c r="ER42" s="32">
        <f t="shared" ref="ER42" si="143">SUM(ER40:ER41)</f>
        <v>0</v>
      </c>
      <c r="ES42" s="32">
        <f t="shared" ref="ES42" si="144">SUM(ES40:ES41)</f>
        <v>0</v>
      </c>
      <c r="ET42" s="32">
        <f t="shared" ref="ET42" si="145">SUM(ET40:ET41)</f>
        <v>0</v>
      </c>
      <c r="EU42" s="32">
        <f t="shared" ref="EU42" si="146">SUM(EU40:EU41)</f>
        <v>0</v>
      </c>
      <c r="EV42" s="32">
        <f t="shared" ref="EV42" si="147">SUM(EV40:EV41)</f>
        <v>0</v>
      </c>
      <c r="EW42" s="32">
        <f t="shared" ref="EW42" si="148">SUM(EW40:EW41)</f>
        <v>0</v>
      </c>
      <c r="EX42" s="32">
        <f t="shared" ref="EX42" si="149">SUM(EX40:EX41)</f>
        <v>0</v>
      </c>
      <c r="EY42" s="32">
        <f t="shared" ref="EY42" si="150">SUM(EY40:EY41)</f>
        <v>0</v>
      </c>
      <c r="EZ42" s="32">
        <f t="shared" ref="EZ42" si="151">SUM(EZ40:EZ41)</f>
        <v>0</v>
      </c>
      <c r="FA42" s="32">
        <f t="shared" ref="FA42" si="152">SUM(FA40:FA41)</f>
        <v>0</v>
      </c>
      <c r="FB42" s="32">
        <f t="shared" ref="FB42" si="153">SUM(FB40:FB41)</f>
        <v>0</v>
      </c>
      <c r="FC42" s="32">
        <f t="shared" ref="FC42" si="154">SUM(FC40:FC41)</f>
        <v>0</v>
      </c>
      <c r="FD42" s="32">
        <f t="shared" ref="FD42" si="155">SUM(FD40:FD41)</f>
        <v>0</v>
      </c>
      <c r="FE42" s="32">
        <f t="shared" ref="FE42:FG42" si="156">SUM(FE40:FE41)</f>
        <v>66.900000000000006</v>
      </c>
      <c r="FF42" s="32">
        <f t="shared" si="156"/>
        <v>655</v>
      </c>
      <c r="FG42" s="32">
        <f t="shared" si="156"/>
        <v>16083.699999999997</v>
      </c>
      <c r="FH42" s="32">
        <f t="shared" ref="FH42" si="157">SUM(FH40:FH41)</f>
        <v>1114047</v>
      </c>
      <c r="FI42" s="32">
        <f t="shared" ref="FI42" si="158">SUM(FI40:FI41)</f>
        <v>860915.00000000012</v>
      </c>
      <c r="FJ42" s="32">
        <f t="shared" ref="FJ42" si="159">SUM(FJ40:FJ41)</f>
        <v>253132</v>
      </c>
      <c r="FK42" s="19" t="s">
        <v>53</v>
      </c>
      <c r="FL42" s="54"/>
      <c r="FM42" s="32">
        <f t="shared" ref="FM42:FO42" si="160">SUM(FM40:FM41)</f>
        <v>655.40800000000002</v>
      </c>
      <c r="FN42" s="32">
        <f>FM42-FF42</f>
        <v>0.40800000000001546</v>
      </c>
      <c r="FO42" s="32">
        <f t="shared" si="160"/>
        <v>644</v>
      </c>
      <c r="FP42" s="32">
        <f t="shared" si="26"/>
        <v>-11</v>
      </c>
      <c r="FQ42" s="54"/>
      <c r="FR42" s="54"/>
      <c r="FS42" s="54"/>
      <c r="FT42" s="54"/>
      <c r="FU42" s="54"/>
      <c r="FV42" s="54"/>
      <c r="FW42" s="54"/>
      <c r="FX42" s="54"/>
      <c r="FY42" s="54"/>
      <c r="FZ42" s="54"/>
      <c r="GA42" s="54"/>
      <c r="GB42" s="54"/>
      <c r="GC42" s="54"/>
      <c r="GD42" s="54"/>
      <c r="GE42" s="54"/>
      <c r="GF42" s="54"/>
      <c r="GG42" s="54"/>
      <c r="GH42" s="54"/>
      <c r="GI42" s="54"/>
      <c r="GJ42" s="54"/>
      <c r="GK42" s="54"/>
    </row>
    <row r="43" spans="1:193" ht="26.25" x14ac:dyDescent="0.25">
      <c r="D43" s="13"/>
      <c r="E43" s="13"/>
      <c r="F43" s="13"/>
      <c r="L43" s="13"/>
      <c r="M43" s="13"/>
      <c r="AB43" s="13"/>
      <c r="AC43" s="13"/>
      <c r="AD43" s="13"/>
      <c r="AE43" s="13"/>
      <c r="AF43" s="13"/>
      <c r="AG43" s="13"/>
      <c r="AH43" s="13"/>
      <c r="AI43" s="13"/>
      <c r="AJ43" s="13"/>
      <c r="AV43" s="13"/>
      <c r="AZ43" s="13"/>
      <c r="FK43" s="61" t="s">
        <v>198</v>
      </c>
    </row>
    <row r="44" spans="1:193" s="37" customFormat="1" ht="18" customHeight="1" x14ac:dyDescent="0.25">
      <c r="BQ44" s="39"/>
      <c r="BR44" s="39"/>
      <c r="BS44" s="39"/>
      <c r="BT44" s="39"/>
      <c r="BU44" s="39"/>
      <c r="BV44" s="39"/>
      <c r="BW44" s="39"/>
      <c r="BX44" s="39"/>
      <c r="BY44" s="39"/>
      <c r="BZ44" s="39"/>
      <c r="CA44" s="39"/>
      <c r="CB44" s="39"/>
      <c r="CC44" s="39"/>
      <c r="CD44" s="39"/>
      <c r="CE44" s="39"/>
      <c r="CF44" s="39"/>
      <c r="CG44" s="39"/>
      <c r="CH44" s="39"/>
      <c r="CI44" s="39"/>
      <c r="CJ44" s="39"/>
      <c r="CK44" s="39"/>
      <c r="CL44" s="39"/>
      <c r="CM44" s="39"/>
      <c r="CN44" s="39"/>
      <c r="CO44" s="39"/>
      <c r="CP44" s="39"/>
      <c r="CQ44" s="39"/>
      <c r="CR44" s="39"/>
      <c r="CS44" s="39"/>
      <c r="CT44" s="39"/>
      <c r="CU44" s="39"/>
      <c r="CV44" s="39"/>
      <c r="CW44" s="39"/>
      <c r="CX44" s="39"/>
      <c r="CY44" s="39"/>
      <c r="CZ44" s="39"/>
      <c r="DA44" s="39"/>
      <c r="DB44" s="39"/>
      <c r="DC44" s="39"/>
      <c r="DD44" s="39"/>
      <c r="DE44" s="39"/>
      <c r="DF44" s="39"/>
      <c r="DG44" s="39"/>
      <c r="DH44" s="39"/>
      <c r="DI44" s="39"/>
      <c r="DJ44" s="39"/>
      <c r="DK44" s="39"/>
      <c r="DL44" s="39"/>
      <c r="DM44" s="39"/>
      <c r="DN44" s="39"/>
      <c r="DO44" s="39"/>
      <c r="DP44" s="39"/>
      <c r="DQ44" s="39"/>
      <c r="DR44" s="39"/>
      <c r="DS44" s="39"/>
      <c r="DT44" s="39"/>
      <c r="DU44" s="39"/>
      <c r="DV44" s="39"/>
      <c r="DW44" s="39"/>
      <c r="DX44" s="39"/>
      <c r="DY44" s="39"/>
      <c r="DZ44" s="39"/>
      <c r="EA44" s="39"/>
      <c r="EB44" s="39"/>
      <c r="EC44" s="39"/>
      <c r="ED44" s="39"/>
      <c r="EE44" s="39"/>
      <c r="EF44" s="39"/>
      <c r="EG44" s="39"/>
      <c r="EH44" s="39"/>
      <c r="EI44" s="39"/>
      <c r="EJ44" s="39"/>
      <c r="EK44" s="39"/>
      <c r="EL44" s="39"/>
      <c r="EM44" s="39"/>
      <c r="EN44" s="39"/>
      <c r="EO44" s="39"/>
      <c r="EP44" s="39"/>
      <c r="EQ44" s="39"/>
      <c r="ER44" s="39"/>
      <c r="ES44" s="39"/>
      <c r="ET44" s="39"/>
      <c r="EU44" s="39"/>
      <c r="EV44" s="39"/>
      <c r="EW44" s="39"/>
      <c r="EX44" s="39"/>
      <c r="EY44" s="39"/>
      <c r="EZ44" s="39"/>
      <c r="FA44" s="39"/>
      <c r="FB44" s="39"/>
      <c r="FC44" s="39"/>
      <c r="FD44" s="39"/>
      <c r="FE44" s="39"/>
      <c r="FF44" s="49"/>
      <c r="FG44" s="39"/>
      <c r="FH44" s="39"/>
      <c r="FI44" s="39"/>
      <c r="FJ44" s="39"/>
      <c r="FK44" s="61"/>
    </row>
    <row r="45" spans="1:193" s="37" customFormat="1" ht="18" customHeight="1" x14ac:dyDescent="0.25">
      <c r="BQ45" s="39"/>
      <c r="BR45" s="39"/>
      <c r="BS45" s="39"/>
      <c r="BT45" s="39"/>
      <c r="BU45" s="39"/>
      <c r="BV45" s="39"/>
      <c r="BW45" s="39"/>
      <c r="BX45" s="39"/>
      <c r="BY45" s="39"/>
      <c r="BZ45" s="39"/>
      <c r="CA45" s="39"/>
      <c r="CB45" s="39"/>
      <c r="CC45" s="39"/>
      <c r="CD45" s="39"/>
      <c r="CE45" s="39"/>
      <c r="CF45" s="39"/>
      <c r="CG45" s="39"/>
      <c r="CH45" s="39"/>
      <c r="CI45" s="39"/>
      <c r="CJ45" s="39"/>
      <c r="CK45" s="39"/>
      <c r="CL45" s="39"/>
      <c r="CM45" s="39"/>
      <c r="CN45" s="39"/>
      <c r="CO45" s="39"/>
      <c r="CP45" s="39"/>
      <c r="CQ45" s="39"/>
      <c r="CR45" s="39"/>
      <c r="CS45" s="39"/>
      <c r="CT45" s="39"/>
      <c r="CU45" s="39"/>
      <c r="CV45" s="39"/>
      <c r="CW45" s="39"/>
      <c r="CX45" s="39"/>
      <c r="CY45" s="39"/>
      <c r="CZ45" s="39"/>
      <c r="DA45" s="39"/>
      <c r="DB45" s="39"/>
      <c r="DC45" s="39"/>
      <c r="DD45" s="39"/>
      <c r="DE45" s="39"/>
      <c r="DF45" s="39"/>
      <c r="DG45" s="39"/>
      <c r="DH45" s="39"/>
      <c r="DI45" s="39"/>
      <c r="DJ45" s="39"/>
      <c r="DK45" s="39"/>
      <c r="DL45" s="39"/>
      <c r="DM45" s="39"/>
      <c r="DN45" s="39"/>
      <c r="DO45" s="39"/>
      <c r="DP45" s="39"/>
      <c r="DQ45" s="39"/>
      <c r="DR45" s="39"/>
      <c r="DS45" s="39"/>
      <c r="DT45" s="39"/>
      <c r="DU45" s="39"/>
      <c r="DV45" s="39"/>
      <c r="DW45" s="39"/>
      <c r="DX45" s="39"/>
      <c r="DY45" s="39"/>
      <c r="DZ45" s="39"/>
      <c r="EA45" s="39"/>
      <c r="EB45" s="39"/>
      <c r="EC45" s="39"/>
      <c r="ED45" s="39"/>
      <c r="EE45" s="39"/>
      <c r="EF45" s="39"/>
      <c r="EG45" s="39"/>
      <c r="EH45" s="39"/>
      <c r="EI45" s="39"/>
      <c r="EJ45" s="39"/>
      <c r="EK45" s="39"/>
      <c r="EL45" s="39"/>
      <c r="EM45" s="39"/>
      <c r="EN45" s="39"/>
      <c r="EO45" s="39"/>
      <c r="EP45" s="39"/>
      <c r="EQ45" s="39"/>
      <c r="ER45" s="39"/>
      <c r="ES45" s="39"/>
      <c r="ET45" s="39"/>
      <c r="EU45" s="39"/>
      <c r="EV45" s="39"/>
      <c r="EW45" s="39"/>
      <c r="EX45" s="39"/>
      <c r="EY45" s="39"/>
      <c r="EZ45" s="39"/>
      <c r="FA45" s="39"/>
      <c r="FB45" s="39"/>
      <c r="FC45" s="39"/>
      <c r="FD45" s="39"/>
      <c r="FE45" s="39"/>
      <c r="FF45" s="39"/>
      <c r="FG45" s="39"/>
      <c r="FH45" s="39"/>
      <c r="FI45" s="39"/>
      <c r="FJ45" s="39"/>
    </row>
    <row r="46" spans="1:193" ht="36" customHeight="1" x14ac:dyDescent="0.25">
      <c r="FE46" s="59"/>
      <c r="FF46" s="39"/>
      <c r="FG46" s="39"/>
      <c r="FH46" s="39"/>
      <c r="FI46" s="39"/>
      <c r="FJ46" s="39"/>
      <c r="FK46" s="39"/>
      <c r="FL46" s="39"/>
      <c r="FM46" s="39"/>
      <c r="FN46" s="39"/>
    </row>
    <row r="47" spans="1:193" ht="40.5" customHeight="1" x14ac:dyDescent="0.25">
      <c r="FE47" s="59"/>
      <c r="FF47" s="39"/>
      <c r="FG47" s="39"/>
      <c r="FH47" s="39"/>
      <c r="FI47" s="39"/>
      <c r="FJ47" s="39"/>
      <c r="FK47" s="39"/>
      <c r="FL47" s="39"/>
      <c r="FM47" s="39"/>
      <c r="FN47" s="39"/>
    </row>
    <row r="51" spans="20:20" ht="18" customHeight="1" x14ac:dyDescent="0.25">
      <c r="T51" s="37"/>
    </row>
  </sheetData>
  <mergeCells count="223">
    <mergeCell ref="FE5:FE15"/>
    <mergeCell ref="FG5:FG15"/>
    <mergeCell ref="EN11:EN15"/>
    <mergeCell ref="EO11:EO15"/>
    <mergeCell ref="EM5:FD7"/>
    <mergeCell ref="DC8:DC15"/>
    <mergeCell ref="DD8:DT8"/>
    <mergeCell ref="EM8:EM15"/>
    <mergeCell ref="EN8:FD8"/>
    <mergeCell ref="EP11:EX12"/>
    <mergeCell ref="EP13:EP15"/>
    <mergeCell ref="EQ13:EQ15"/>
    <mergeCell ref="ER13:ER15"/>
    <mergeCell ref="ES13:ES15"/>
    <mergeCell ref="ET13:ET15"/>
    <mergeCell ref="EU13:EU15"/>
    <mergeCell ref="DO9:DQ10"/>
    <mergeCell ref="EN9:EX10"/>
    <mergeCell ref="EY9:FA10"/>
    <mergeCell ref="FB9:FD10"/>
    <mergeCell ref="DR9:DT10"/>
    <mergeCell ref="DD11:DD15"/>
    <mergeCell ref="DE11:DE15"/>
    <mergeCell ref="DO11:DO15"/>
    <mergeCell ref="EY11:EY15"/>
    <mergeCell ref="EZ11:EZ15"/>
    <mergeCell ref="FA11:FA15"/>
    <mergeCell ref="FB11:FB15"/>
    <mergeCell ref="FC11:FC15"/>
    <mergeCell ref="FD11:FD15"/>
    <mergeCell ref="EV13:EV15"/>
    <mergeCell ref="EW13:EW15"/>
    <mergeCell ref="EX13:EX15"/>
    <mergeCell ref="CF7:CN7"/>
    <mergeCell ref="BQ7:CE7"/>
    <mergeCell ref="A5:A15"/>
    <mergeCell ref="B5:B15"/>
    <mergeCell ref="C5:C15"/>
    <mergeCell ref="D5:D15"/>
    <mergeCell ref="AB5:BC5"/>
    <mergeCell ref="BI10:BI15"/>
    <mergeCell ref="AZ8:AZ15"/>
    <mergeCell ref="BA8:BA15"/>
    <mergeCell ref="BB8:BB15"/>
    <mergeCell ref="BC8:BC15"/>
    <mergeCell ref="AA10:AA15"/>
    <mergeCell ref="E6:AA6"/>
    <mergeCell ref="AB8:AJ9"/>
    <mergeCell ref="AS12:AS15"/>
    <mergeCell ref="AT12:AT15"/>
    <mergeCell ref="AU12:AU15"/>
    <mergeCell ref="AZ7:BC7"/>
    <mergeCell ref="BT14:BV14"/>
    <mergeCell ref="BG10:BG15"/>
    <mergeCell ref="BH10:BH15"/>
    <mergeCell ref="CF14:CF15"/>
    <mergeCell ref="CJ9:CJ14"/>
    <mergeCell ref="CK9:CK14"/>
    <mergeCell ref="CL9:CL14"/>
    <mergeCell ref="CM9:CM14"/>
    <mergeCell ref="BS14:BS15"/>
    <mergeCell ref="CE8:CE14"/>
    <mergeCell ref="BW9:BW14"/>
    <mergeCell ref="BX9:BY14"/>
    <mergeCell ref="BZ9:BZ14"/>
    <mergeCell ref="CA9:CB14"/>
    <mergeCell ref="CJ8:CM8"/>
    <mergeCell ref="CN8:CN14"/>
    <mergeCell ref="DF11:DN12"/>
    <mergeCell ref="DF13:DF15"/>
    <mergeCell ref="DG13:DG15"/>
    <mergeCell ref="DH13:DH15"/>
    <mergeCell ref="DI13:DI15"/>
    <mergeCell ref="DJ13:DJ15"/>
    <mergeCell ref="DK13:DK15"/>
    <mergeCell ref="DL13:DL15"/>
    <mergeCell ref="CQ8:CS8"/>
    <mergeCell ref="CQ9:CQ14"/>
    <mergeCell ref="CO8:CP14"/>
    <mergeCell ref="CZ9:CZ14"/>
    <mergeCell ref="DA8:DA14"/>
    <mergeCell ref="CU14:CU15"/>
    <mergeCell ref="DM13:DM15"/>
    <mergeCell ref="DN13:DN15"/>
    <mergeCell ref="DD9:DN10"/>
    <mergeCell ref="F8:F15"/>
    <mergeCell ref="E7:K7"/>
    <mergeCell ref="E5:AA5"/>
    <mergeCell ref="S10:S15"/>
    <mergeCell ref="T10:T15"/>
    <mergeCell ref="U10:U15"/>
    <mergeCell ref="V10:V15"/>
    <mergeCell ref="W10:W15"/>
    <mergeCell ref="X10:X15"/>
    <mergeCell ref="Y10:Y15"/>
    <mergeCell ref="S7:AA7"/>
    <mergeCell ref="S8:AA9"/>
    <mergeCell ref="Z10:Z15"/>
    <mergeCell ref="M8:M15"/>
    <mergeCell ref="N8:N15"/>
    <mergeCell ref="O8:O15"/>
    <mergeCell ref="P8:P15"/>
    <mergeCell ref="Q8:Q15"/>
    <mergeCell ref="G8:G15"/>
    <mergeCell ref="H8:H15"/>
    <mergeCell ref="E8:E15"/>
    <mergeCell ref="I8:I15"/>
    <mergeCell ref="J8:J15"/>
    <mergeCell ref="K8:K15"/>
    <mergeCell ref="CT7:DB7"/>
    <mergeCell ref="CT8:CW13"/>
    <mergeCell ref="CR9:CR14"/>
    <mergeCell ref="CS9:CS14"/>
    <mergeCell ref="CO7:CS7"/>
    <mergeCell ref="DB8:DB14"/>
    <mergeCell ref="CV14:CW14"/>
    <mergeCell ref="CT14:CT15"/>
    <mergeCell ref="DC5:DT7"/>
    <mergeCell ref="DQ11:DQ15"/>
    <mergeCell ref="CO5:DB5"/>
    <mergeCell ref="CO6:CS6"/>
    <mergeCell ref="CT6:DB6"/>
    <mergeCell ref="CX8:CZ8"/>
    <mergeCell ref="CX9:CX14"/>
    <mergeCell ref="CY9:CY14"/>
    <mergeCell ref="DR11:DR15"/>
    <mergeCell ref="DP11:DP15"/>
    <mergeCell ref="DS11:DS15"/>
    <mergeCell ref="DT11:DT15"/>
    <mergeCell ref="BQ5:CN5"/>
    <mergeCell ref="AV6:BC6"/>
    <mergeCell ref="AS6:AU11"/>
    <mergeCell ref="AV7:AY7"/>
    <mergeCell ref="AV8:AV15"/>
    <mergeCell ref="AW8:AW15"/>
    <mergeCell ref="AX8:AX15"/>
    <mergeCell ref="BD5:BO5"/>
    <mergeCell ref="CG14:CG15"/>
    <mergeCell ref="BQ6:CE6"/>
    <mergeCell ref="CF6:CN6"/>
    <mergeCell ref="BJ10:BJ15"/>
    <mergeCell ref="BK10:BK15"/>
    <mergeCell ref="BL10:BL15"/>
    <mergeCell ref="BR14:BR15"/>
    <mergeCell ref="BQ14:BQ15"/>
    <mergeCell ref="BQ8:BV13"/>
    <mergeCell ref="CC8:CD14"/>
    <mergeCell ref="BW8:CB8"/>
    <mergeCell ref="AY8:AY15"/>
    <mergeCell ref="CF8:CI13"/>
    <mergeCell ref="CH14:CI14"/>
    <mergeCell ref="BF10:BF15"/>
    <mergeCell ref="BP14:BP15"/>
    <mergeCell ref="BD8:BL9"/>
    <mergeCell ref="BD10:BD15"/>
    <mergeCell ref="L7:R7"/>
    <mergeCell ref="L8:L15"/>
    <mergeCell ref="AE10:AE15"/>
    <mergeCell ref="AF10:AF15"/>
    <mergeCell ref="R8:R15"/>
    <mergeCell ref="AB10:AB15"/>
    <mergeCell ref="AC10:AC15"/>
    <mergeCell ref="AG10:AG15"/>
    <mergeCell ref="AB7:AJ7"/>
    <mergeCell ref="AI10:AI15"/>
    <mergeCell ref="AD10:AD15"/>
    <mergeCell ref="AJ10:AJ15"/>
    <mergeCell ref="BE10:BE15"/>
    <mergeCell ref="AB6:AR6"/>
    <mergeCell ref="AK7:AR7"/>
    <mergeCell ref="AK8:AL12"/>
    <mergeCell ref="AM8:AN12"/>
    <mergeCell ref="AO8:AP12"/>
    <mergeCell ref="AQ8:AR12"/>
    <mergeCell ref="AK13:AK15"/>
    <mergeCell ref="AM13:AM15"/>
    <mergeCell ref="AL14:AL15"/>
    <mergeCell ref="AN14:AN15"/>
    <mergeCell ref="AO13:AO15"/>
    <mergeCell ref="AP14:AP15"/>
    <mergeCell ref="AQ13:AQ15"/>
    <mergeCell ref="AR14:AR15"/>
    <mergeCell ref="AH10:AH15"/>
    <mergeCell ref="DU5:EL7"/>
    <mergeCell ref="DU8:DU15"/>
    <mergeCell ref="DV8:EL8"/>
    <mergeCell ref="DV9:EF10"/>
    <mergeCell ref="EG9:EI10"/>
    <mergeCell ref="EJ9:EL10"/>
    <mergeCell ref="DV11:DV15"/>
    <mergeCell ref="DW11:DW15"/>
    <mergeCell ref="DX11:EF12"/>
    <mergeCell ref="EG11:EG15"/>
    <mergeCell ref="EH11:EH15"/>
    <mergeCell ref="EI11:EI15"/>
    <mergeCell ref="EJ11:EJ15"/>
    <mergeCell ref="EK11:EK15"/>
    <mergeCell ref="EL11:EL15"/>
    <mergeCell ref="DX13:DX15"/>
    <mergeCell ref="C3:T3"/>
    <mergeCell ref="L1:S1"/>
    <mergeCell ref="FK5:FK15"/>
    <mergeCell ref="FH13:FH15"/>
    <mergeCell ref="FI13:FJ13"/>
    <mergeCell ref="FI14:FI15"/>
    <mergeCell ref="FJ14:FJ15"/>
    <mergeCell ref="FH5:FJ12"/>
    <mergeCell ref="DY13:DY15"/>
    <mergeCell ref="DZ13:DZ15"/>
    <mergeCell ref="EA13:EA15"/>
    <mergeCell ref="EB13:EB15"/>
    <mergeCell ref="EC13:EC15"/>
    <mergeCell ref="ED13:ED15"/>
    <mergeCell ref="EE13:EE15"/>
    <mergeCell ref="EF13:EF15"/>
    <mergeCell ref="FF5:FF15"/>
    <mergeCell ref="BD7:BP7"/>
    <mergeCell ref="BD6:BP6"/>
    <mergeCell ref="BM8:BN12"/>
    <mergeCell ref="BO8:BP12"/>
    <mergeCell ref="BM13:BM15"/>
    <mergeCell ref="BO13:BO15"/>
    <mergeCell ref="BN14:BN15"/>
  </mergeCells>
  <printOptions horizontalCentered="1"/>
  <pageMargins left="0.78740157480314965" right="0.78740157480314965" top="1.1811023622047245" bottom="0.39370078740157483" header="0.78740157480314965" footer="0"/>
  <pageSetup paperSize="9" scale="30" firstPageNumber="3" fitToWidth="20" fitToHeight="4" orientation="landscape" useFirstPageNumber="1" r:id="rId1"/>
  <headerFooter>
    <oddHeader>&amp;C&amp;"Times New Roman,обычный"&amp;28&amp;P</oddHeader>
  </headerFooter>
  <rowBreaks count="3" manualBreakCount="3">
    <brk id="20" max="166" man="1"/>
    <brk id="28" max="166" man="1"/>
    <brk id="35" max="16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P56"/>
  <sheetViews>
    <sheetView view="pageBreakPreview" zoomScale="50" zoomScaleNormal="60" zoomScaleSheetLayoutView="50" zoomScalePageLayoutView="40" workbookViewId="0">
      <selection activeCell="N1" sqref="N1:T1"/>
    </sheetView>
  </sheetViews>
  <sheetFormatPr defaultColWidth="10.42578125" defaultRowHeight="18" customHeight="1" x14ac:dyDescent="0.25"/>
  <cols>
    <col min="1" max="1" width="8.7109375" style="1" customWidth="1"/>
    <col min="2" max="2" width="38.5703125" style="2" customWidth="1"/>
    <col min="3" max="3" width="15.5703125" style="2" customWidth="1"/>
    <col min="4" max="4" width="19.28515625" style="2" customWidth="1"/>
    <col min="5" max="5" width="18" style="3" customWidth="1"/>
    <col min="6" max="6" width="15.28515625" style="3" customWidth="1"/>
    <col min="7" max="7" width="16.42578125" style="3" customWidth="1"/>
    <col min="8" max="8" width="13.5703125" style="3" customWidth="1"/>
    <col min="9" max="9" width="14.7109375" style="3" customWidth="1"/>
    <col min="10" max="10" width="14.140625" style="3" customWidth="1"/>
    <col min="11" max="11" width="19.85546875" style="3" customWidth="1"/>
    <col min="12" max="12" width="11.5703125" style="3" customWidth="1"/>
    <col min="13" max="13" width="12.42578125" style="3" customWidth="1"/>
    <col min="14" max="14" width="18" style="3" customWidth="1"/>
    <col min="15" max="15" width="20.140625" style="3" customWidth="1"/>
    <col min="16" max="16" width="16.5703125" style="3" customWidth="1"/>
    <col min="17" max="17" width="14.7109375" style="3" customWidth="1"/>
    <col min="18" max="18" width="12.140625" style="3" customWidth="1"/>
    <col min="19" max="19" width="30.140625" style="3" customWidth="1"/>
    <col min="20" max="20" width="11.140625" style="3" hidden="1" customWidth="1"/>
    <col min="21" max="21" width="9.85546875" style="3" hidden="1" customWidth="1"/>
    <col min="22" max="23" width="12.140625" style="3" hidden="1" customWidth="1"/>
    <col min="24" max="24" width="20.85546875" style="3" hidden="1" customWidth="1"/>
    <col min="25" max="25" width="30" style="3" hidden="1" customWidth="1"/>
    <col min="26" max="26" width="18.42578125" style="3" hidden="1" customWidth="1"/>
    <col min="27" max="27" width="37.28515625" style="3" hidden="1" customWidth="1"/>
    <col min="28" max="28" width="29.28515625" style="3" hidden="1" customWidth="1"/>
    <col min="29" max="30" width="18.85546875" style="3" hidden="1" customWidth="1"/>
    <col min="31" max="31" width="31.7109375" style="3" hidden="1" customWidth="1"/>
    <col min="32" max="32" width="21.28515625" style="3" hidden="1" customWidth="1"/>
    <col min="33" max="33" width="46.140625" style="3" hidden="1" customWidth="1"/>
    <col min="34" max="35" width="18" style="3" hidden="1" customWidth="1"/>
    <col min="36" max="37" width="23.140625" style="3" hidden="1" customWidth="1"/>
    <col min="38" max="38" width="34.7109375" style="3" hidden="1" customWidth="1"/>
    <col min="39" max="39" width="25.140625" style="3" hidden="1" customWidth="1"/>
    <col min="40" max="40" width="43" style="3" hidden="1" customWidth="1"/>
    <col min="41" max="41" width="35.42578125" style="3" hidden="1" customWidth="1"/>
    <col min="42" max="42" width="34.7109375" style="3" hidden="1" customWidth="1"/>
    <col min="43" max="16384" width="10.42578125" style="1"/>
  </cols>
  <sheetData>
    <row r="1" spans="1:42" ht="199.5" customHeight="1" x14ac:dyDescent="0.25">
      <c r="N1" s="63" t="s">
        <v>200</v>
      </c>
      <c r="O1" s="63"/>
      <c r="P1" s="63"/>
      <c r="Q1" s="63"/>
      <c r="R1" s="63"/>
      <c r="S1" s="63"/>
      <c r="T1" s="63"/>
      <c r="AA1" s="36"/>
      <c r="AP1" s="24"/>
    </row>
    <row r="2" spans="1:42" ht="36" customHeight="1" x14ac:dyDescent="0.25">
      <c r="O2" s="36"/>
      <c r="P2" s="36"/>
      <c r="Q2" s="36"/>
      <c r="R2" s="36"/>
      <c r="S2" s="36"/>
      <c r="T2" s="36"/>
      <c r="U2" s="36"/>
      <c r="V2" s="36"/>
      <c r="W2" s="36"/>
      <c r="X2" s="36"/>
      <c r="Y2" s="36"/>
      <c r="AA2" s="36"/>
      <c r="AB2" s="36"/>
      <c r="AP2" s="24"/>
    </row>
    <row r="3" spans="1:42" ht="158.25" customHeight="1" x14ac:dyDescent="0.25">
      <c r="B3" s="62" t="s">
        <v>193</v>
      </c>
      <c r="C3" s="62"/>
      <c r="D3" s="62"/>
      <c r="E3" s="62"/>
      <c r="F3" s="62"/>
      <c r="G3" s="62"/>
      <c r="H3" s="62"/>
      <c r="I3" s="62"/>
      <c r="J3" s="62"/>
      <c r="K3" s="62"/>
      <c r="L3" s="62"/>
      <c r="M3" s="62"/>
      <c r="N3" s="62"/>
      <c r="O3" s="62"/>
      <c r="P3" s="62"/>
      <c r="Q3" s="62"/>
      <c r="R3" s="62"/>
      <c r="S3" s="62"/>
      <c r="T3" s="4"/>
      <c r="U3" s="4"/>
      <c r="V3" s="4"/>
      <c r="W3" s="4"/>
      <c r="X3" s="4"/>
      <c r="Y3" s="4"/>
      <c r="Z3" s="4"/>
      <c r="AA3" s="4"/>
      <c r="AB3" s="4"/>
      <c r="AC3" s="5"/>
      <c r="AD3" s="5"/>
      <c r="AE3" s="5"/>
      <c r="AF3" s="5"/>
      <c r="AG3" s="5"/>
      <c r="AH3" s="5"/>
      <c r="AI3" s="5"/>
      <c r="AJ3" s="5"/>
      <c r="AK3" s="5"/>
      <c r="AL3" s="5"/>
      <c r="AM3" s="5"/>
      <c r="AN3" s="5"/>
      <c r="AO3" s="5"/>
      <c r="AP3" s="4"/>
    </row>
    <row r="4" spans="1:42" ht="20.25" x14ac:dyDescent="0.25">
      <c r="D4" s="6"/>
      <c r="E4" s="8"/>
      <c r="F4" s="8"/>
      <c r="G4" s="8"/>
      <c r="H4" s="8"/>
      <c r="I4" s="8"/>
      <c r="J4" s="8"/>
      <c r="K4" s="8"/>
      <c r="L4" s="8"/>
      <c r="M4" s="8"/>
      <c r="N4" s="8"/>
      <c r="O4" s="8"/>
      <c r="P4" s="8"/>
      <c r="Q4" s="8"/>
      <c r="R4" s="8"/>
      <c r="S4" s="7" t="s">
        <v>11</v>
      </c>
      <c r="T4" s="8"/>
      <c r="U4" s="8"/>
      <c r="V4" s="8"/>
      <c r="W4" s="8"/>
      <c r="X4" s="8"/>
      <c r="Z4" s="8"/>
      <c r="AA4" s="8"/>
      <c r="AC4" s="8"/>
      <c r="AD4" s="8"/>
      <c r="AE4" s="8"/>
      <c r="AF4" s="8"/>
      <c r="AG4" s="8"/>
      <c r="AH4" s="8"/>
      <c r="AI4" s="8"/>
      <c r="AJ4" s="8"/>
      <c r="AK4" s="8"/>
      <c r="AL4" s="8"/>
      <c r="AM4" s="8"/>
      <c r="AN4" s="8"/>
      <c r="AO4" s="8"/>
      <c r="AP4" s="7"/>
    </row>
    <row r="5" spans="1:42" ht="18.75" customHeight="1" x14ac:dyDescent="0.25">
      <c r="A5" s="95" t="s">
        <v>12</v>
      </c>
      <c r="B5" s="95" t="s">
        <v>114</v>
      </c>
      <c r="C5" s="95" t="s">
        <v>46</v>
      </c>
      <c r="D5" s="95" t="s">
        <v>115</v>
      </c>
      <c r="E5" s="67" t="s">
        <v>7</v>
      </c>
      <c r="F5" s="67"/>
      <c r="G5" s="67"/>
      <c r="H5" s="67"/>
      <c r="I5" s="67"/>
      <c r="J5" s="67"/>
      <c r="K5" s="67"/>
      <c r="L5" s="67"/>
      <c r="M5" s="67"/>
      <c r="N5" s="67"/>
      <c r="O5" s="67"/>
      <c r="P5" s="67"/>
      <c r="Q5" s="67"/>
      <c r="R5" s="67"/>
      <c r="S5" s="67"/>
      <c r="T5" s="67"/>
      <c r="U5" s="67"/>
      <c r="V5" s="67"/>
      <c r="W5" s="67"/>
      <c r="X5" s="67"/>
      <c r="Y5" s="67"/>
      <c r="Z5" s="67"/>
      <c r="AA5" s="67"/>
      <c r="AB5" s="67"/>
      <c r="AC5" s="67" t="s">
        <v>7</v>
      </c>
      <c r="AD5" s="67"/>
      <c r="AE5" s="67"/>
      <c r="AF5" s="67"/>
      <c r="AG5" s="67"/>
      <c r="AH5" s="67"/>
      <c r="AI5" s="67"/>
      <c r="AJ5" s="67"/>
      <c r="AK5" s="67"/>
      <c r="AL5" s="67"/>
      <c r="AM5" s="67"/>
      <c r="AN5" s="67"/>
      <c r="AO5" s="67"/>
      <c r="AP5" s="67"/>
    </row>
    <row r="6" spans="1:42" s="9" customFormat="1" ht="48.75" customHeight="1" x14ac:dyDescent="0.25">
      <c r="A6" s="95"/>
      <c r="B6" s="95"/>
      <c r="C6" s="95"/>
      <c r="D6" s="95"/>
      <c r="E6" s="67" t="s">
        <v>116</v>
      </c>
      <c r="F6" s="67"/>
      <c r="G6" s="67"/>
      <c r="H6" s="67"/>
      <c r="I6" s="67"/>
      <c r="J6" s="67"/>
      <c r="K6" s="67"/>
      <c r="L6" s="67"/>
      <c r="M6" s="67"/>
      <c r="N6" s="67"/>
      <c r="O6" s="67"/>
      <c r="P6" s="67"/>
      <c r="Q6" s="67"/>
      <c r="R6" s="67"/>
      <c r="S6" s="67"/>
      <c r="T6" s="67" t="s">
        <v>117</v>
      </c>
      <c r="U6" s="67"/>
      <c r="V6" s="67"/>
      <c r="W6" s="67"/>
      <c r="X6" s="67"/>
      <c r="Y6" s="67"/>
      <c r="Z6" s="67"/>
      <c r="AA6" s="67"/>
      <c r="AB6" s="67"/>
      <c r="AC6" s="67" t="s">
        <v>118</v>
      </c>
      <c r="AD6" s="67"/>
      <c r="AE6" s="67"/>
      <c r="AF6" s="67"/>
      <c r="AG6" s="67"/>
      <c r="AH6" s="67" t="s">
        <v>119</v>
      </c>
      <c r="AI6" s="67"/>
      <c r="AJ6" s="67"/>
      <c r="AK6" s="67"/>
      <c r="AL6" s="67"/>
      <c r="AM6" s="67"/>
      <c r="AN6" s="67"/>
      <c r="AO6" s="67"/>
      <c r="AP6" s="67"/>
    </row>
    <row r="7" spans="1:42" s="10" customFormat="1" ht="39.75" customHeight="1" x14ac:dyDescent="0.25">
      <c r="A7" s="95"/>
      <c r="B7" s="95"/>
      <c r="C7" s="95"/>
      <c r="D7" s="95"/>
      <c r="E7" s="67" t="s">
        <v>21</v>
      </c>
      <c r="F7" s="67"/>
      <c r="G7" s="67"/>
      <c r="H7" s="67"/>
      <c r="I7" s="67"/>
      <c r="J7" s="67"/>
      <c r="K7" s="67"/>
      <c r="L7" s="67"/>
      <c r="M7" s="67"/>
      <c r="N7" s="67"/>
      <c r="O7" s="67"/>
      <c r="P7" s="67"/>
      <c r="Q7" s="67"/>
      <c r="R7" s="67"/>
      <c r="S7" s="67"/>
      <c r="T7" s="67" t="s">
        <v>21</v>
      </c>
      <c r="U7" s="67"/>
      <c r="V7" s="67"/>
      <c r="W7" s="67"/>
      <c r="X7" s="67"/>
      <c r="Y7" s="67"/>
      <c r="Z7" s="67"/>
      <c r="AA7" s="67"/>
      <c r="AB7" s="67"/>
      <c r="AC7" s="67" t="s">
        <v>21</v>
      </c>
      <c r="AD7" s="67"/>
      <c r="AE7" s="67"/>
      <c r="AF7" s="67"/>
      <c r="AG7" s="67"/>
      <c r="AH7" s="67" t="s">
        <v>21</v>
      </c>
      <c r="AI7" s="67"/>
      <c r="AJ7" s="67"/>
      <c r="AK7" s="67"/>
      <c r="AL7" s="67"/>
      <c r="AM7" s="67"/>
      <c r="AN7" s="67"/>
      <c r="AO7" s="67"/>
      <c r="AP7" s="67"/>
    </row>
    <row r="8" spans="1:42" s="9" customFormat="1" ht="29.25" customHeight="1" x14ac:dyDescent="0.25">
      <c r="A8" s="95"/>
      <c r="B8" s="95"/>
      <c r="C8" s="95"/>
      <c r="D8" s="95"/>
      <c r="E8" s="67" t="s">
        <v>23</v>
      </c>
      <c r="F8" s="67"/>
      <c r="G8" s="67"/>
      <c r="H8" s="67"/>
      <c r="I8" s="67"/>
      <c r="J8" s="67"/>
      <c r="K8" s="67" t="s">
        <v>24</v>
      </c>
      <c r="L8" s="67"/>
      <c r="M8" s="67"/>
      <c r="N8" s="67"/>
      <c r="O8" s="67"/>
      <c r="P8" s="67"/>
      <c r="Q8" s="67" t="s">
        <v>40</v>
      </c>
      <c r="R8" s="67"/>
      <c r="S8" s="67" t="s">
        <v>39</v>
      </c>
      <c r="T8" s="67" t="s">
        <v>23</v>
      </c>
      <c r="U8" s="67"/>
      <c r="V8" s="67"/>
      <c r="W8" s="67"/>
      <c r="X8" s="67" t="s">
        <v>24</v>
      </c>
      <c r="Y8" s="67"/>
      <c r="Z8" s="67"/>
      <c r="AA8" s="67"/>
      <c r="AB8" s="67" t="s">
        <v>39</v>
      </c>
      <c r="AC8" s="67" t="s">
        <v>23</v>
      </c>
      <c r="AD8" s="67"/>
      <c r="AE8" s="67" t="s">
        <v>24</v>
      </c>
      <c r="AF8" s="67"/>
      <c r="AG8" s="67"/>
      <c r="AH8" s="67" t="s">
        <v>23</v>
      </c>
      <c r="AI8" s="67"/>
      <c r="AJ8" s="67"/>
      <c r="AK8" s="67"/>
      <c r="AL8" s="67" t="s">
        <v>24</v>
      </c>
      <c r="AM8" s="67"/>
      <c r="AN8" s="67"/>
      <c r="AO8" s="67" t="s">
        <v>40</v>
      </c>
      <c r="AP8" s="67" t="s">
        <v>39</v>
      </c>
    </row>
    <row r="9" spans="1:42" s="9" customFormat="1" ht="18.75" customHeight="1" x14ac:dyDescent="0.25">
      <c r="A9" s="95"/>
      <c r="B9" s="95"/>
      <c r="C9" s="95"/>
      <c r="D9" s="95"/>
      <c r="E9" s="67"/>
      <c r="F9" s="67"/>
      <c r="G9" s="67"/>
      <c r="H9" s="67"/>
      <c r="I9" s="67"/>
      <c r="J9" s="67"/>
      <c r="K9" s="67" t="s">
        <v>3</v>
      </c>
      <c r="L9" s="67" t="s">
        <v>4</v>
      </c>
      <c r="M9" s="67"/>
      <c r="N9" s="67" t="s">
        <v>6</v>
      </c>
      <c r="O9" s="67" t="s">
        <v>5</v>
      </c>
      <c r="P9" s="67"/>
      <c r="Q9" s="67"/>
      <c r="R9" s="67"/>
      <c r="S9" s="67"/>
      <c r="T9" s="67"/>
      <c r="U9" s="67"/>
      <c r="V9" s="67"/>
      <c r="W9" s="67"/>
      <c r="X9" s="67" t="s">
        <v>3</v>
      </c>
      <c r="Y9" s="67" t="s">
        <v>4</v>
      </c>
      <c r="Z9" s="67" t="s">
        <v>6</v>
      </c>
      <c r="AA9" s="67" t="s">
        <v>5</v>
      </c>
      <c r="AB9" s="67"/>
      <c r="AC9" s="67"/>
      <c r="AD9" s="67"/>
      <c r="AE9" s="67" t="s">
        <v>4</v>
      </c>
      <c r="AF9" s="67" t="s">
        <v>6</v>
      </c>
      <c r="AG9" s="67" t="s">
        <v>5</v>
      </c>
      <c r="AH9" s="67"/>
      <c r="AI9" s="67"/>
      <c r="AJ9" s="67"/>
      <c r="AK9" s="67"/>
      <c r="AL9" s="67" t="s">
        <v>4</v>
      </c>
      <c r="AM9" s="67" t="s">
        <v>6</v>
      </c>
      <c r="AN9" s="67" t="s">
        <v>5</v>
      </c>
      <c r="AO9" s="67"/>
      <c r="AP9" s="67"/>
    </row>
    <row r="10" spans="1:42" s="11" customFormat="1" ht="21.75" customHeight="1" x14ac:dyDescent="0.25">
      <c r="A10" s="95"/>
      <c r="B10" s="95"/>
      <c r="C10" s="95"/>
      <c r="D10" s="95"/>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row>
    <row r="11" spans="1:42" s="11" customFormat="1" ht="18.75" customHeight="1" x14ac:dyDescent="0.25">
      <c r="A11" s="95"/>
      <c r="B11" s="95"/>
      <c r="C11" s="95"/>
      <c r="D11" s="95"/>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pans="1:42" s="11" customFormat="1" ht="15" customHeight="1" x14ac:dyDescent="0.25">
      <c r="A12" s="95"/>
      <c r="B12" s="95"/>
      <c r="C12" s="95"/>
      <c r="D12" s="95"/>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row>
    <row r="13" spans="1:42" s="11" customFormat="1" ht="18.75" customHeight="1" x14ac:dyDescent="0.25">
      <c r="A13" s="95"/>
      <c r="B13" s="95"/>
      <c r="C13" s="95"/>
      <c r="D13" s="95"/>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row>
    <row r="14" spans="1:42" s="11" customFormat="1" ht="232.5" customHeight="1" x14ac:dyDescent="0.25">
      <c r="A14" s="95"/>
      <c r="B14" s="95"/>
      <c r="C14" s="95"/>
      <c r="D14" s="95"/>
      <c r="E14" s="67" t="s">
        <v>1</v>
      </c>
      <c r="F14" s="67" t="s">
        <v>2</v>
      </c>
      <c r="G14" s="67" t="s">
        <v>0</v>
      </c>
      <c r="H14" s="67" t="s">
        <v>38</v>
      </c>
      <c r="I14" s="67"/>
      <c r="J14" s="67"/>
      <c r="K14" s="67"/>
      <c r="L14" s="67"/>
      <c r="M14" s="67"/>
      <c r="N14" s="67"/>
      <c r="O14" s="67"/>
      <c r="P14" s="67"/>
      <c r="Q14" s="67"/>
      <c r="R14" s="67"/>
      <c r="S14" s="67"/>
      <c r="T14" s="67" t="s">
        <v>2</v>
      </c>
      <c r="U14" s="67" t="s">
        <v>0</v>
      </c>
      <c r="V14" s="67" t="s">
        <v>38</v>
      </c>
      <c r="W14" s="67"/>
      <c r="X14" s="67"/>
      <c r="Y14" s="67"/>
      <c r="Z14" s="67"/>
      <c r="AA14" s="67"/>
      <c r="AB14" s="67"/>
      <c r="AC14" s="67"/>
      <c r="AD14" s="67"/>
      <c r="AE14" s="67"/>
      <c r="AF14" s="67"/>
      <c r="AG14" s="67"/>
      <c r="AH14" s="67" t="s">
        <v>2</v>
      </c>
      <c r="AI14" s="67" t="s">
        <v>0</v>
      </c>
      <c r="AJ14" s="67" t="s">
        <v>38</v>
      </c>
      <c r="AK14" s="67"/>
      <c r="AL14" s="67"/>
      <c r="AM14" s="67"/>
      <c r="AN14" s="67"/>
      <c r="AO14" s="67"/>
      <c r="AP14" s="67"/>
    </row>
    <row r="15" spans="1:42" s="11" customFormat="1" ht="101.25" customHeight="1" x14ac:dyDescent="0.25">
      <c r="A15" s="95"/>
      <c r="B15" s="95"/>
      <c r="C15" s="95"/>
      <c r="D15" s="95"/>
      <c r="E15" s="67"/>
      <c r="F15" s="67"/>
      <c r="G15" s="67"/>
      <c r="H15" s="25" t="s">
        <v>1</v>
      </c>
      <c r="I15" s="25" t="s">
        <v>2</v>
      </c>
      <c r="J15" s="25" t="s">
        <v>0</v>
      </c>
      <c r="K15" s="25" t="s">
        <v>0</v>
      </c>
      <c r="L15" s="25" t="s">
        <v>2</v>
      </c>
      <c r="M15" s="25" t="s">
        <v>0</v>
      </c>
      <c r="N15" s="25" t="s">
        <v>0</v>
      </c>
      <c r="O15" s="25" t="s">
        <v>2</v>
      </c>
      <c r="P15" s="25" t="s">
        <v>0</v>
      </c>
      <c r="Q15" s="25" t="s">
        <v>2</v>
      </c>
      <c r="R15" s="25" t="s">
        <v>0</v>
      </c>
      <c r="S15" s="25" t="s">
        <v>0</v>
      </c>
      <c r="T15" s="67"/>
      <c r="U15" s="67"/>
      <c r="V15" s="25" t="s">
        <v>2</v>
      </c>
      <c r="W15" s="25" t="s">
        <v>0</v>
      </c>
      <c r="X15" s="25" t="s">
        <v>0</v>
      </c>
      <c r="Y15" s="25" t="s">
        <v>0</v>
      </c>
      <c r="Z15" s="25" t="s">
        <v>0</v>
      </c>
      <c r="AA15" s="25" t="s">
        <v>0</v>
      </c>
      <c r="AB15" s="25" t="s">
        <v>0</v>
      </c>
      <c r="AC15" s="25" t="s">
        <v>2</v>
      </c>
      <c r="AD15" s="25" t="s">
        <v>0</v>
      </c>
      <c r="AE15" s="25" t="s">
        <v>0</v>
      </c>
      <c r="AF15" s="25" t="s">
        <v>0</v>
      </c>
      <c r="AG15" s="25" t="s">
        <v>0</v>
      </c>
      <c r="AH15" s="67"/>
      <c r="AI15" s="67"/>
      <c r="AJ15" s="25" t="s">
        <v>2</v>
      </c>
      <c r="AK15" s="25" t="s">
        <v>0</v>
      </c>
      <c r="AL15" s="25" t="s">
        <v>0</v>
      </c>
      <c r="AM15" s="25" t="s">
        <v>0</v>
      </c>
      <c r="AN15" s="25" t="s">
        <v>0</v>
      </c>
      <c r="AO15" s="25" t="s">
        <v>0</v>
      </c>
      <c r="AP15" s="25" t="s">
        <v>0</v>
      </c>
    </row>
    <row r="16" spans="1:42" s="12" customFormat="1" ht="18.75" x14ac:dyDescent="0.25">
      <c r="A16" s="26">
        <v>1</v>
      </c>
      <c r="B16" s="26">
        <v>2</v>
      </c>
      <c r="C16" s="26">
        <v>3</v>
      </c>
      <c r="D16" s="26">
        <v>4</v>
      </c>
      <c r="E16" s="26">
        <v>5</v>
      </c>
      <c r="F16" s="26">
        <v>6</v>
      </c>
      <c r="G16" s="26">
        <v>7</v>
      </c>
      <c r="H16" s="26">
        <v>8</v>
      </c>
      <c r="I16" s="26">
        <v>9</v>
      </c>
      <c r="J16" s="26">
        <v>10</v>
      </c>
      <c r="K16" s="26">
        <v>11</v>
      </c>
      <c r="L16" s="26">
        <v>12</v>
      </c>
      <c r="M16" s="26">
        <v>13</v>
      </c>
      <c r="N16" s="26">
        <v>14</v>
      </c>
      <c r="O16" s="26">
        <v>15</v>
      </c>
      <c r="P16" s="26">
        <v>16</v>
      </c>
      <c r="Q16" s="26">
        <v>17</v>
      </c>
      <c r="R16" s="26">
        <v>18</v>
      </c>
      <c r="S16" s="26">
        <v>19</v>
      </c>
      <c r="T16" s="26">
        <v>20</v>
      </c>
      <c r="U16" s="26">
        <v>21</v>
      </c>
      <c r="V16" s="26">
        <v>22</v>
      </c>
      <c r="W16" s="26">
        <v>23</v>
      </c>
      <c r="X16" s="26">
        <v>24</v>
      </c>
      <c r="Y16" s="26">
        <v>25</v>
      </c>
      <c r="Z16" s="26">
        <v>26</v>
      </c>
      <c r="AA16" s="26">
        <v>27</v>
      </c>
      <c r="AB16" s="26">
        <v>28</v>
      </c>
      <c r="AC16" s="26">
        <v>29</v>
      </c>
      <c r="AD16" s="26">
        <v>30</v>
      </c>
      <c r="AE16" s="26">
        <v>31</v>
      </c>
      <c r="AF16" s="26">
        <v>32</v>
      </c>
      <c r="AG16" s="26">
        <v>33</v>
      </c>
      <c r="AH16" s="26">
        <v>34</v>
      </c>
      <c r="AI16" s="26">
        <v>35</v>
      </c>
      <c r="AJ16" s="26">
        <v>36</v>
      </c>
      <c r="AK16" s="26">
        <v>37</v>
      </c>
      <c r="AL16" s="26">
        <v>38</v>
      </c>
      <c r="AM16" s="26">
        <v>39</v>
      </c>
      <c r="AN16" s="26">
        <v>40</v>
      </c>
      <c r="AO16" s="26">
        <v>41</v>
      </c>
      <c r="AP16" s="26">
        <v>42</v>
      </c>
    </row>
    <row r="17" spans="1:42" s="12" customFormat="1" ht="75" x14ac:dyDescent="0.25">
      <c r="A17" s="18" t="s">
        <v>47</v>
      </c>
      <c r="B17" s="27" t="s">
        <v>130</v>
      </c>
      <c r="C17" s="26" t="s">
        <v>112</v>
      </c>
      <c r="D17" s="29">
        <f>SUM(E17:AP17)</f>
        <v>194.3</v>
      </c>
      <c r="E17" s="30"/>
      <c r="F17" s="30">
        <v>20.7</v>
      </c>
      <c r="G17" s="30">
        <v>136.9</v>
      </c>
      <c r="H17" s="30"/>
      <c r="I17" s="30"/>
      <c r="J17" s="30"/>
      <c r="K17" s="30"/>
      <c r="L17" s="30"/>
      <c r="M17" s="30">
        <v>36.700000000000003</v>
      </c>
      <c r="N17" s="30"/>
      <c r="O17" s="30"/>
      <c r="P17" s="30"/>
      <c r="Q17" s="30"/>
      <c r="R17" s="30"/>
      <c r="S17" s="30"/>
      <c r="T17" s="30"/>
      <c r="U17" s="30"/>
      <c r="V17" s="30"/>
      <c r="W17" s="30"/>
      <c r="X17" s="30"/>
      <c r="Y17" s="30"/>
      <c r="Z17" s="30"/>
      <c r="AA17" s="30"/>
      <c r="AB17" s="30"/>
      <c r="AC17" s="23"/>
      <c r="AD17" s="23"/>
      <c r="AE17" s="23"/>
      <c r="AF17" s="23"/>
      <c r="AG17" s="23"/>
      <c r="AH17" s="23"/>
      <c r="AI17" s="23"/>
      <c r="AJ17" s="23"/>
      <c r="AK17" s="23"/>
      <c r="AL17" s="23"/>
      <c r="AM17" s="23"/>
      <c r="AN17" s="23"/>
      <c r="AO17" s="23"/>
      <c r="AP17" s="23"/>
    </row>
    <row r="18" spans="1:42" s="12" customFormat="1" ht="75" x14ac:dyDescent="0.25">
      <c r="A18" s="18" t="s">
        <v>48</v>
      </c>
      <c r="B18" s="27" t="s">
        <v>131</v>
      </c>
      <c r="C18" s="26" t="s">
        <v>112</v>
      </c>
      <c r="D18" s="29">
        <f>SUM(E18:AP18)</f>
        <v>303</v>
      </c>
      <c r="E18" s="30"/>
      <c r="F18" s="30">
        <v>45.3</v>
      </c>
      <c r="G18" s="30">
        <v>179.3</v>
      </c>
      <c r="H18" s="30"/>
      <c r="I18" s="30"/>
      <c r="J18" s="30"/>
      <c r="K18" s="30"/>
      <c r="L18" s="30"/>
      <c r="M18" s="30">
        <v>53.7</v>
      </c>
      <c r="N18" s="30"/>
      <c r="O18" s="30"/>
      <c r="P18" s="30"/>
      <c r="Q18" s="30"/>
      <c r="R18" s="30"/>
      <c r="S18" s="30">
        <v>24.7</v>
      </c>
      <c r="T18" s="30"/>
      <c r="U18" s="30"/>
      <c r="V18" s="30"/>
      <c r="W18" s="30"/>
      <c r="X18" s="30"/>
      <c r="Y18" s="30"/>
      <c r="Z18" s="30"/>
      <c r="AA18" s="30"/>
      <c r="AB18" s="30"/>
      <c r="AC18" s="23"/>
      <c r="AD18" s="23"/>
      <c r="AE18" s="23"/>
      <c r="AF18" s="23"/>
      <c r="AG18" s="23"/>
      <c r="AH18" s="23"/>
      <c r="AI18" s="23"/>
      <c r="AJ18" s="23"/>
      <c r="AK18" s="23"/>
      <c r="AL18" s="23"/>
      <c r="AM18" s="23"/>
      <c r="AN18" s="23"/>
      <c r="AO18" s="23"/>
      <c r="AP18" s="23"/>
    </row>
    <row r="19" spans="1:42" s="12" customFormat="1" ht="75" x14ac:dyDescent="0.25">
      <c r="A19" s="18" t="s">
        <v>49</v>
      </c>
      <c r="B19" s="27" t="s">
        <v>132</v>
      </c>
      <c r="C19" s="26" t="s">
        <v>112</v>
      </c>
      <c r="D19" s="29">
        <f>SUM(E19:AP19)</f>
        <v>296</v>
      </c>
      <c r="E19" s="30"/>
      <c r="F19" s="30">
        <v>60</v>
      </c>
      <c r="G19" s="30">
        <v>236</v>
      </c>
      <c r="H19" s="30"/>
      <c r="I19" s="30"/>
      <c r="J19" s="30"/>
      <c r="K19" s="30"/>
      <c r="L19" s="30"/>
      <c r="M19" s="30"/>
      <c r="N19" s="30"/>
      <c r="O19" s="30"/>
      <c r="P19" s="30"/>
      <c r="Q19" s="30"/>
      <c r="R19" s="30"/>
      <c r="S19" s="30"/>
      <c r="T19" s="30"/>
      <c r="U19" s="30"/>
      <c r="V19" s="30"/>
      <c r="W19" s="30"/>
      <c r="X19" s="30"/>
      <c r="Y19" s="30"/>
      <c r="Z19" s="30"/>
      <c r="AA19" s="30"/>
      <c r="AB19" s="30"/>
      <c r="AC19" s="23"/>
      <c r="AD19" s="23"/>
      <c r="AE19" s="23"/>
      <c r="AF19" s="23"/>
      <c r="AG19" s="23"/>
      <c r="AH19" s="23"/>
      <c r="AI19" s="23"/>
      <c r="AJ19" s="23"/>
      <c r="AK19" s="23"/>
      <c r="AL19" s="23"/>
      <c r="AM19" s="23"/>
      <c r="AN19" s="23"/>
      <c r="AO19" s="23"/>
      <c r="AP19" s="23"/>
    </row>
    <row r="20" spans="1:42" s="12" customFormat="1" ht="75" x14ac:dyDescent="0.25">
      <c r="A20" s="18" t="s">
        <v>69</v>
      </c>
      <c r="B20" s="27" t="s">
        <v>133</v>
      </c>
      <c r="C20" s="26" t="s">
        <v>112</v>
      </c>
      <c r="D20" s="29">
        <f t="shared" ref="D20:D49" si="0">SUM(E20:AP20)</f>
        <v>246.3</v>
      </c>
      <c r="E20" s="30"/>
      <c r="F20" s="30">
        <v>38.700000000000003</v>
      </c>
      <c r="G20" s="30">
        <v>156.9</v>
      </c>
      <c r="H20" s="30"/>
      <c r="I20" s="30"/>
      <c r="J20" s="30"/>
      <c r="K20" s="30"/>
      <c r="L20" s="30"/>
      <c r="M20" s="30"/>
      <c r="N20" s="30"/>
      <c r="O20" s="30"/>
      <c r="P20" s="30"/>
      <c r="Q20" s="30"/>
      <c r="R20" s="30"/>
      <c r="S20" s="30">
        <v>50.7</v>
      </c>
      <c r="T20" s="30"/>
      <c r="U20" s="30"/>
      <c r="V20" s="30"/>
      <c r="W20" s="30"/>
      <c r="X20" s="30"/>
      <c r="Y20" s="30"/>
      <c r="Z20" s="30"/>
      <c r="AA20" s="30"/>
      <c r="AB20" s="30"/>
      <c r="AC20" s="23"/>
      <c r="AD20" s="23"/>
      <c r="AE20" s="23"/>
      <c r="AF20" s="23"/>
      <c r="AG20" s="23"/>
      <c r="AH20" s="23"/>
      <c r="AI20" s="23"/>
      <c r="AJ20" s="23"/>
      <c r="AK20" s="23"/>
      <c r="AL20" s="23"/>
      <c r="AM20" s="23"/>
      <c r="AN20" s="23"/>
      <c r="AO20" s="23"/>
      <c r="AP20" s="23"/>
    </row>
    <row r="21" spans="1:42" s="12" customFormat="1" ht="75" x14ac:dyDescent="0.25">
      <c r="A21" s="18" t="s">
        <v>70</v>
      </c>
      <c r="B21" s="27" t="s">
        <v>134</v>
      </c>
      <c r="C21" s="26" t="s">
        <v>112</v>
      </c>
      <c r="D21" s="29">
        <f t="shared" si="0"/>
        <v>266</v>
      </c>
      <c r="E21" s="30"/>
      <c r="F21" s="30">
        <v>47.3</v>
      </c>
      <c r="G21" s="30">
        <v>218.7</v>
      </c>
      <c r="H21" s="30"/>
      <c r="I21" s="30"/>
      <c r="J21" s="30"/>
      <c r="K21" s="30"/>
      <c r="L21" s="30"/>
      <c r="M21" s="30"/>
      <c r="N21" s="30"/>
      <c r="O21" s="30"/>
      <c r="P21" s="30"/>
      <c r="Q21" s="30"/>
      <c r="R21" s="30"/>
      <c r="S21" s="30"/>
      <c r="T21" s="30"/>
      <c r="U21" s="30"/>
      <c r="V21" s="30"/>
      <c r="W21" s="30"/>
      <c r="X21" s="30"/>
      <c r="Y21" s="30"/>
      <c r="Z21" s="30"/>
      <c r="AA21" s="30"/>
      <c r="AB21" s="30"/>
      <c r="AC21" s="23"/>
      <c r="AD21" s="23"/>
      <c r="AE21" s="23"/>
      <c r="AF21" s="23"/>
      <c r="AG21" s="23"/>
      <c r="AH21" s="23"/>
      <c r="AI21" s="23"/>
      <c r="AJ21" s="23"/>
      <c r="AK21" s="23"/>
      <c r="AL21" s="23"/>
      <c r="AM21" s="23"/>
      <c r="AN21" s="23"/>
      <c r="AO21" s="23"/>
      <c r="AP21" s="23"/>
    </row>
    <row r="22" spans="1:42" s="12" customFormat="1" ht="75" x14ac:dyDescent="0.25">
      <c r="A22" s="18" t="s">
        <v>71</v>
      </c>
      <c r="B22" s="27" t="s">
        <v>135</v>
      </c>
      <c r="C22" s="26" t="s">
        <v>112</v>
      </c>
      <c r="D22" s="29">
        <f t="shared" si="0"/>
        <v>178.3</v>
      </c>
      <c r="E22" s="30"/>
      <c r="F22" s="30"/>
      <c r="G22" s="30">
        <v>178.3</v>
      </c>
      <c r="H22" s="30"/>
      <c r="I22" s="30"/>
      <c r="J22" s="30"/>
      <c r="K22" s="30"/>
      <c r="L22" s="30"/>
      <c r="M22" s="30"/>
      <c r="N22" s="30"/>
      <c r="O22" s="30"/>
      <c r="P22" s="30"/>
      <c r="Q22" s="30"/>
      <c r="R22" s="30"/>
      <c r="S22" s="30"/>
      <c r="T22" s="30"/>
      <c r="U22" s="30"/>
      <c r="V22" s="30"/>
      <c r="W22" s="30"/>
      <c r="X22" s="30"/>
      <c r="Y22" s="30"/>
      <c r="Z22" s="30"/>
      <c r="AA22" s="30"/>
      <c r="AB22" s="30"/>
      <c r="AC22" s="23"/>
      <c r="AD22" s="23"/>
      <c r="AE22" s="23"/>
      <c r="AF22" s="23"/>
      <c r="AG22" s="23"/>
      <c r="AH22" s="23"/>
      <c r="AI22" s="23"/>
      <c r="AJ22" s="23"/>
      <c r="AK22" s="23"/>
      <c r="AL22" s="23"/>
      <c r="AM22" s="23"/>
      <c r="AN22" s="23"/>
      <c r="AO22" s="23"/>
      <c r="AP22" s="23"/>
    </row>
    <row r="23" spans="1:42" s="12" customFormat="1" ht="75" x14ac:dyDescent="0.25">
      <c r="A23" s="18" t="s">
        <v>72</v>
      </c>
      <c r="B23" s="27" t="s">
        <v>136</v>
      </c>
      <c r="C23" s="26" t="s">
        <v>112</v>
      </c>
      <c r="D23" s="29">
        <f t="shared" si="0"/>
        <v>413</v>
      </c>
      <c r="E23" s="30"/>
      <c r="F23" s="30">
        <v>50.3</v>
      </c>
      <c r="G23" s="30">
        <v>263.7</v>
      </c>
      <c r="H23" s="30"/>
      <c r="I23" s="30"/>
      <c r="J23" s="30"/>
      <c r="K23" s="30">
        <v>20</v>
      </c>
      <c r="L23" s="30"/>
      <c r="M23" s="30">
        <v>79</v>
      </c>
      <c r="N23" s="30"/>
      <c r="O23" s="30"/>
      <c r="P23" s="30"/>
      <c r="Q23" s="30"/>
      <c r="R23" s="30"/>
      <c r="S23" s="30"/>
      <c r="T23" s="30"/>
      <c r="U23" s="30"/>
      <c r="V23" s="30"/>
      <c r="W23" s="30"/>
      <c r="X23" s="30"/>
      <c r="Y23" s="30"/>
      <c r="Z23" s="30"/>
      <c r="AA23" s="30"/>
      <c r="AB23" s="30"/>
      <c r="AC23" s="23"/>
      <c r="AD23" s="23"/>
      <c r="AE23" s="23"/>
      <c r="AF23" s="23"/>
      <c r="AG23" s="23"/>
      <c r="AH23" s="23"/>
      <c r="AI23" s="23"/>
      <c r="AJ23" s="23"/>
      <c r="AK23" s="23"/>
      <c r="AL23" s="23"/>
      <c r="AM23" s="23"/>
      <c r="AN23" s="23"/>
      <c r="AO23" s="23"/>
      <c r="AP23" s="23"/>
    </row>
    <row r="24" spans="1:42" s="12" customFormat="1" ht="75" x14ac:dyDescent="0.25">
      <c r="A24" s="18" t="s">
        <v>73</v>
      </c>
      <c r="B24" s="27" t="s">
        <v>137</v>
      </c>
      <c r="C24" s="26" t="s">
        <v>112</v>
      </c>
      <c r="D24" s="29">
        <f t="shared" si="0"/>
        <v>281</v>
      </c>
      <c r="E24" s="30"/>
      <c r="F24" s="30">
        <v>40</v>
      </c>
      <c r="G24" s="30">
        <v>172</v>
      </c>
      <c r="H24" s="30"/>
      <c r="I24" s="30"/>
      <c r="J24" s="30"/>
      <c r="K24" s="30"/>
      <c r="L24" s="30"/>
      <c r="M24" s="30">
        <v>69</v>
      </c>
      <c r="N24" s="30"/>
      <c r="O24" s="30"/>
      <c r="P24" s="30"/>
      <c r="Q24" s="30"/>
      <c r="R24" s="30"/>
      <c r="S24" s="30"/>
      <c r="T24" s="30"/>
      <c r="U24" s="30"/>
      <c r="V24" s="30"/>
      <c r="W24" s="30"/>
      <c r="X24" s="30"/>
      <c r="Y24" s="30"/>
      <c r="Z24" s="30"/>
      <c r="AA24" s="30"/>
      <c r="AB24" s="30"/>
      <c r="AC24" s="23"/>
      <c r="AD24" s="23"/>
      <c r="AE24" s="23"/>
      <c r="AF24" s="23"/>
      <c r="AG24" s="23"/>
      <c r="AH24" s="23"/>
      <c r="AI24" s="23"/>
      <c r="AJ24" s="23"/>
      <c r="AK24" s="23"/>
      <c r="AL24" s="23"/>
      <c r="AM24" s="23"/>
      <c r="AN24" s="23"/>
      <c r="AO24" s="23"/>
      <c r="AP24" s="23"/>
    </row>
    <row r="25" spans="1:42" s="12" customFormat="1" ht="75" x14ac:dyDescent="0.25">
      <c r="A25" s="18" t="s">
        <v>74</v>
      </c>
      <c r="B25" s="27" t="s">
        <v>138</v>
      </c>
      <c r="C25" s="26" t="s">
        <v>112</v>
      </c>
      <c r="D25" s="29">
        <f t="shared" si="0"/>
        <v>66</v>
      </c>
      <c r="E25" s="30"/>
      <c r="F25" s="30"/>
      <c r="G25" s="30">
        <v>31.4</v>
      </c>
      <c r="H25" s="30"/>
      <c r="I25" s="30"/>
      <c r="J25" s="30"/>
      <c r="K25" s="30">
        <v>17.3</v>
      </c>
      <c r="L25" s="30"/>
      <c r="M25" s="30">
        <v>17.3</v>
      </c>
      <c r="N25" s="30"/>
      <c r="O25" s="30"/>
      <c r="P25" s="30"/>
      <c r="Q25" s="30"/>
      <c r="R25" s="30"/>
      <c r="S25" s="30"/>
      <c r="T25" s="30"/>
      <c r="U25" s="30"/>
      <c r="V25" s="30"/>
      <c r="W25" s="30"/>
      <c r="X25" s="30"/>
      <c r="Y25" s="30"/>
      <c r="Z25" s="30"/>
      <c r="AA25" s="30"/>
      <c r="AB25" s="30"/>
      <c r="AC25" s="23"/>
      <c r="AD25" s="23"/>
      <c r="AE25" s="23"/>
      <c r="AF25" s="23"/>
      <c r="AG25" s="23"/>
      <c r="AH25" s="23"/>
      <c r="AI25" s="23"/>
      <c r="AJ25" s="23"/>
      <c r="AK25" s="23"/>
      <c r="AL25" s="23"/>
      <c r="AM25" s="23"/>
      <c r="AN25" s="23"/>
      <c r="AO25" s="23"/>
      <c r="AP25" s="23"/>
    </row>
    <row r="26" spans="1:42" s="12" customFormat="1" ht="75" x14ac:dyDescent="0.25">
      <c r="A26" s="18" t="s">
        <v>75</v>
      </c>
      <c r="B26" s="27" t="s">
        <v>139</v>
      </c>
      <c r="C26" s="26" t="s">
        <v>112</v>
      </c>
      <c r="D26" s="29">
        <f t="shared" si="0"/>
        <v>460.7</v>
      </c>
      <c r="E26" s="30"/>
      <c r="F26" s="30">
        <v>69.3</v>
      </c>
      <c r="G26" s="30">
        <v>346.4</v>
      </c>
      <c r="H26" s="30"/>
      <c r="I26" s="30"/>
      <c r="J26" s="30"/>
      <c r="K26" s="30"/>
      <c r="L26" s="30"/>
      <c r="M26" s="30">
        <v>45</v>
      </c>
      <c r="N26" s="30"/>
      <c r="O26" s="30"/>
      <c r="P26" s="30"/>
      <c r="Q26" s="30"/>
      <c r="R26" s="30"/>
      <c r="S26" s="30"/>
      <c r="T26" s="30"/>
      <c r="U26" s="30"/>
      <c r="V26" s="30"/>
      <c r="W26" s="30"/>
      <c r="X26" s="30"/>
      <c r="Y26" s="30"/>
      <c r="Z26" s="30"/>
      <c r="AA26" s="30"/>
      <c r="AB26" s="30"/>
      <c r="AC26" s="23"/>
      <c r="AD26" s="23"/>
      <c r="AE26" s="23"/>
      <c r="AF26" s="23"/>
      <c r="AG26" s="23"/>
      <c r="AH26" s="23"/>
      <c r="AI26" s="23"/>
      <c r="AJ26" s="23"/>
      <c r="AK26" s="23"/>
      <c r="AL26" s="23"/>
      <c r="AM26" s="23"/>
      <c r="AN26" s="23"/>
      <c r="AO26" s="23"/>
      <c r="AP26" s="23"/>
    </row>
    <row r="27" spans="1:42" s="12" customFormat="1" ht="75" x14ac:dyDescent="0.25">
      <c r="A27" s="18" t="s">
        <v>76</v>
      </c>
      <c r="B27" s="27" t="s">
        <v>140</v>
      </c>
      <c r="C27" s="26" t="s">
        <v>112</v>
      </c>
      <c r="D27" s="29">
        <f t="shared" si="0"/>
        <v>141.30000000000001</v>
      </c>
      <c r="E27" s="30"/>
      <c r="F27" s="30">
        <v>25.3</v>
      </c>
      <c r="G27" s="30">
        <v>60</v>
      </c>
      <c r="H27" s="30"/>
      <c r="I27" s="30"/>
      <c r="J27" s="30"/>
      <c r="K27" s="30">
        <v>40</v>
      </c>
      <c r="L27" s="30"/>
      <c r="M27" s="30"/>
      <c r="N27" s="30"/>
      <c r="O27" s="30"/>
      <c r="P27" s="30"/>
      <c r="Q27" s="30"/>
      <c r="R27" s="30"/>
      <c r="S27" s="30">
        <v>16</v>
      </c>
      <c r="T27" s="30"/>
      <c r="U27" s="30"/>
      <c r="V27" s="30"/>
      <c r="W27" s="30"/>
      <c r="X27" s="30"/>
      <c r="Y27" s="30"/>
      <c r="Z27" s="30"/>
      <c r="AA27" s="30"/>
      <c r="AB27" s="30"/>
      <c r="AC27" s="23"/>
      <c r="AD27" s="23"/>
      <c r="AE27" s="23"/>
      <c r="AF27" s="23"/>
      <c r="AG27" s="23"/>
      <c r="AH27" s="23"/>
      <c r="AI27" s="23"/>
      <c r="AJ27" s="23"/>
      <c r="AK27" s="23"/>
      <c r="AL27" s="23"/>
      <c r="AM27" s="23"/>
      <c r="AN27" s="23"/>
      <c r="AO27" s="23"/>
      <c r="AP27" s="23"/>
    </row>
    <row r="28" spans="1:42" s="12" customFormat="1" ht="75" x14ac:dyDescent="0.25">
      <c r="A28" s="18" t="s">
        <v>77</v>
      </c>
      <c r="B28" s="27" t="s">
        <v>141</v>
      </c>
      <c r="C28" s="26" t="s">
        <v>112</v>
      </c>
      <c r="D28" s="29">
        <f t="shared" si="0"/>
        <v>306.7</v>
      </c>
      <c r="E28" s="30"/>
      <c r="F28" s="30">
        <v>42.7</v>
      </c>
      <c r="G28" s="30">
        <v>264</v>
      </c>
      <c r="H28" s="30"/>
      <c r="I28" s="30"/>
      <c r="J28" s="30"/>
      <c r="K28" s="30"/>
      <c r="L28" s="30"/>
      <c r="M28" s="30"/>
      <c r="N28" s="30"/>
      <c r="O28" s="30"/>
      <c r="P28" s="30"/>
      <c r="Q28" s="30"/>
      <c r="R28" s="30"/>
      <c r="S28" s="30"/>
      <c r="T28" s="30"/>
      <c r="U28" s="30"/>
      <c r="V28" s="30"/>
      <c r="W28" s="30"/>
      <c r="X28" s="30"/>
      <c r="Y28" s="30"/>
      <c r="Z28" s="30"/>
      <c r="AA28" s="30"/>
      <c r="AB28" s="30"/>
      <c r="AC28" s="23"/>
      <c r="AD28" s="23"/>
      <c r="AE28" s="23"/>
      <c r="AF28" s="23"/>
      <c r="AG28" s="23"/>
      <c r="AH28" s="23"/>
      <c r="AI28" s="23"/>
      <c r="AJ28" s="23"/>
      <c r="AK28" s="23"/>
      <c r="AL28" s="23"/>
      <c r="AM28" s="23"/>
      <c r="AN28" s="23"/>
      <c r="AO28" s="23"/>
      <c r="AP28" s="23"/>
    </row>
    <row r="29" spans="1:42" s="12" customFormat="1" ht="75" x14ac:dyDescent="0.25">
      <c r="A29" s="18" t="s">
        <v>78</v>
      </c>
      <c r="B29" s="27" t="s">
        <v>142</v>
      </c>
      <c r="C29" s="26" t="s">
        <v>112</v>
      </c>
      <c r="D29" s="29">
        <f t="shared" si="0"/>
        <v>176.7</v>
      </c>
      <c r="E29" s="30"/>
      <c r="F29" s="30">
        <v>49</v>
      </c>
      <c r="G29" s="30">
        <v>127.7</v>
      </c>
      <c r="H29" s="30"/>
      <c r="I29" s="30"/>
      <c r="J29" s="30"/>
      <c r="K29" s="30"/>
      <c r="L29" s="30"/>
      <c r="M29" s="30"/>
      <c r="N29" s="30"/>
      <c r="O29" s="30"/>
      <c r="P29" s="30"/>
      <c r="Q29" s="30"/>
      <c r="R29" s="30"/>
      <c r="S29" s="30"/>
      <c r="T29" s="30"/>
      <c r="U29" s="30"/>
      <c r="V29" s="30"/>
      <c r="W29" s="30"/>
      <c r="X29" s="30"/>
      <c r="Y29" s="30"/>
      <c r="Z29" s="30"/>
      <c r="AA29" s="30"/>
      <c r="AB29" s="30"/>
      <c r="AC29" s="23"/>
      <c r="AD29" s="23"/>
      <c r="AE29" s="23"/>
      <c r="AF29" s="23"/>
      <c r="AG29" s="23"/>
      <c r="AH29" s="23"/>
      <c r="AI29" s="23"/>
      <c r="AJ29" s="23"/>
      <c r="AK29" s="23"/>
      <c r="AL29" s="23"/>
      <c r="AM29" s="23"/>
      <c r="AN29" s="23"/>
      <c r="AO29" s="23"/>
      <c r="AP29" s="23"/>
    </row>
    <row r="30" spans="1:42" s="12" customFormat="1" ht="75" x14ac:dyDescent="0.25">
      <c r="A30" s="18" t="s">
        <v>79</v>
      </c>
      <c r="B30" s="27" t="s">
        <v>143</v>
      </c>
      <c r="C30" s="26" t="s">
        <v>112</v>
      </c>
      <c r="D30" s="29">
        <f t="shared" si="0"/>
        <v>201.7</v>
      </c>
      <c r="E30" s="30"/>
      <c r="F30" s="30">
        <v>22</v>
      </c>
      <c r="G30" s="30">
        <v>179.7</v>
      </c>
      <c r="H30" s="30"/>
      <c r="I30" s="30"/>
      <c r="J30" s="30"/>
      <c r="K30" s="30"/>
      <c r="L30" s="30"/>
      <c r="M30" s="30"/>
      <c r="N30" s="30"/>
      <c r="O30" s="30"/>
      <c r="P30" s="30"/>
      <c r="Q30" s="30"/>
      <c r="R30" s="30"/>
      <c r="S30" s="30"/>
      <c r="T30" s="30"/>
      <c r="U30" s="30"/>
      <c r="V30" s="30"/>
      <c r="W30" s="30"/>
      <c r="X30" s="30"/>
      <c r="Y30" s="30"/>
      <c r="Z30" s="30"/>
      <c r="AA30" s="30"/>
      <c r="AB30" s="30"/>
      <c r="AC30" s="23"/>
      <c r="AD30" s="23"/>
      <c r="AE30" s="23"/>
      <c r="AF30" s="23"/>
      <c r="AG30" s="23"/>
      <c r="AH30" s="23"/>
      <c r="AI30" s="23"/>
      <c r="AJ30" s="23"/>
      <c r="AK30" s="23"/>
      <c r="AL30" s="23"/>
      <c r="AM30" s="23"/>
      <c r="AN30" s="23"/>
      <c r="AO30" s="23"/>
      <c r="AP30" s="23"/>
    </row>
    <row r="31" spans="1:42" s="12" customFormat="1" ht="75" x14ac:dyDescent="0.25">
      <c r="A31" s="18" t="s">
        <v>80</v>
      </c>
      <c r="B31" s="27" t="s">
        <v>144</v>
      </c>
      <c r="C31" s="26" t="s">
        <v>112</v>
      </c>
      <c r="D31" s="29">
        <f t="shared" si="0"/>
        <v>268.7</v>
      </c>
      <c r="E31" s="30"/>
      <c r="F31" s="30">
        <v>44</v>
      </c>
      <c r="G31" s="30">
        <v>184.7</v>
      </c>
      <c r="H31" s="30"/>
      <c r="I31" s="30"/>
      <c r="J31" s="30"/>
      <c r="K31" s="30"/>
      <c r="L31" s="30"/>
      <c r="M31" s="30">
        <v>40</v>
      </c>
      <c r="N31" s="30"/>
      <c r="O31" s="30"/>
      <c r="P31" s="30"/>
      <c r="Q31" s="30"/>
      <c r="R31" s="30"/>
      <c r="S31" s="30"/>
      <c r="T31" s="30"/>
      <c r="U31" s="30"/>
      <c r="V31" s="30"/>
      <c r="W31" s="30"/>
      <c r="X31" s="30"/>
      <c r="Y31" s="30"/>
      <c r="Z31" s="30"/>
      <c r="AA31" s="30"/>
      <c r="AB31" s="30"/>
      <c r="AC31" s="23"/>
      <c r="AD31" s="23"/>
      <c r="AE31" s="23"/>
      <c r="AF31" s="23"/>
      <c r="AG31" s="23"/>
      <c r="AH31" s="23"/>
      <c r="AI31" s="23"/>
      <c r="AJ31" s="23"/>
      <c r="AK31" s="23"/>
      <c r="AL31" s="23"/>
      <c r="AM31" s="23"/>
      <c r="AN31" s="23"/>
      <c r="AO31" s="23"/>
      <c r="AP31" s="23"/>
    </row>
    <row r="32" spans="1:42" s="12" customFormat="1" ht="75" x14ac:dyDescent="0.25">
      <c r="A32" s="18" t="s">
        <v>81</v>
      </c>
      <c r="B32" s="27" t="s">
        <v>145</v>
      </c>
      <c r="C32" s="26" t="s">
        <v>112</v>
      </c>
      <c r="D32" s="29">
        <f t="shared" si="0"/>
        <v>248</v>
      </c>
      <c r="E32" s="30"/>
      <c r="F32" s="30">
        <v>39.299999999999997</v>
      </c>
      <c r="G32" s="30">
        <v>208.7</v>
      </c>
      <c r="H32" s="30"/>
      <c r="I32" s="30"/>
      <c r="J32" s="30"/>
      <c r="K32" s="30"/>
      <c r="L32" s="30"/>
      <c r="M32" s="30"/>
      <c r="N32" s="30"/>
      <c r="O32" s="30"/>
      <c r="P32" s="30"/>
      <c r="Q32" s="30"/>
      <c r="R32" s="30"/>
      <c r="S32" s="30"/>
      <c r="T32" s="30"/>
      <c r="U32" s="30"/>
      <c r="V32" s="30"/>
      <c r="W32" s="30"/>
      <c r="X32" s="30"/>
      <c r="Y32" s="30"/>
      <c r="Z32" s="30"/>
      <c r="AA32" s="30"/>
      <c r="AB32" s="30"/>
      <c r="AC32" s="23"/>
      <c r="AD32" s="23"/>
      <c r="AE32" s="23"/>
      <c r="AF32" s="23"/>
      <c r="AG32" s="23"/>
      <c r="AH32" s="23"/>
      <c r="AI32" s="23"/>
      <c r="AJ32" s="23"/>
      <c r="AK32" s="23"/>
      <c r="AL32" s="23"/>
      <c r="AM32" s="23"/>
      <c r="AN32" s="23"/>
      <c r="AO32" s="23"/>
      <c r="AP32" s="23"/>
    </row>
    <row r="33" spans="1:42" s="12" customFormat="1" ht="75" x14ac:dyDescent="0.25">
      <c r="A33" s="18" t="s">
        <v>82</v>
      </c>
      <c r="B33" s="27" t="s">
        <v>146</v>
      </c>
      <c r="C33" s="26" t="s">
        <v>112</v>
      </c>
      <c r="D33" s="29">
        <f t="shared" si="0"/>
        <v>184.7</v>
      </c>
      <c r="E33" s="30"/>
      <c r="F33" s="30">
        <v>23</v>
      </c>
      <c r="G33" s="30">
        <v>161.69999999999999</v>
      </c>
      <c r="H33" s="30"/>
      <c r="I33" s="30"/>
      <c r="J33" s="30"/>
      <c r="K33" s="30"/>
      <c r="L33" s="30"/>
      <c r="M33" s="30"/>
      <c r="N33" s="30"/>
      <c r="O33" s="30"/>
      <c r="P33" s="30"/>
      <c r="Q33" s="30"/>
      <c r="R33" s="30"/>
      <c r="S33" s="30"/>
      <c r="T33" s="30"/>
      <c r="U33" s="30"/>
      <c r="V33" s="30"/>
      <c r="W33" s="30"/>
      <c r="X33" s="30"/>
      <c r="Y33" s="30"/>
      <c r="Z33" s="30"/>
      <c r="AA33" s="30"/>
      <c r="AB33" s="30"/>
      <c r="AC33" s="23"/>
      <c r="AD33" s="23"/>
      <c r="AE33" s="23"/>
      <c r="AF33" s="23"/>
      <c r="AG33" s="23"/>
      <c r="AH33" s="23"/>
      <c r="AI33" s="23"/>
      <c r="AJ33" s="23"/>
      <c r="AK33" s="23"/>
      <c r="AL33" s="23"/>
      <c r="AM33" s="23"/>
      <c r="AN33" s="23"/>
      <c r="AO33" s="23"/>
      <c r="AP33" s="23"/>
    </row>
    <row r="34" spans="1:42" s="12" customFormat="1" ht="75" x14ac:dyDescent="0.25">
      <c r="A34" s="18" t="s">
        <v>83</v>
      </c>
      <c r="B34" s="27" t="s">
        <v>147</v>
      </c>
      <c r="C34" s="26" t="s">
        <v>112</v>
      </c>
      <c r="D34" s="29">
        <f t="shared" si="0"/>
        <v>164.3</v>
      </c>
      <c r="E34" s="30"/>
      <c r="F34" s="30">
        <v>52.7</v>
      </c>
      <c r="G34" s="30">
        <v>111.6</v>
      </c>
      <c r="H34" s="30"/>
      <c r="I34" s="30"/>
      <c r="J34" s="30"/>
      <c r="K34" s="30"/>
      <c r="L34" s="30"/>
      <c r="M34" s="30"/>
      <c r="N34" s="30"/>
      <c r="O34" s="30"/>
      <c r="P34" s="30"/>
      <c r="Q34" s="30"/>
      <c r="R34" s="30"/>
      <c r="S34" s="30"/>
      <c r="T34" s="30"/>
      <c r="U34" s="30"/>
      <c r="V34" s="30"/>
      <c r="W34" s="30"/>
      <c r="X34" s="30"/>
      <c r="Y34" s="30"/>
      <c r="Z34" s="30"/>
      <c r="AA34" s="30"/>
      <c r="AB34" s="30"/>
      <c r="AC34" s="23"/>
      <c r="AD34" s="23"/>
      <c r="AE34" s="23"/>
      <c r="AF34" s="23"/>
      <c r="AG34" s="23"/>
      <c r="AH34" s="23"/>
      <c r="AI34" s="23"/>
      <c r="AJ34" s="23"/>
      <c r="AK34" s="23"/>
      <c r="AL34" s="23"/>
      <c r="AM34" s="23"/>
      <c r="AN34" s="23"/>
      <c r="AO34" s="23"/>
      <c r="AP34" s="23"/>
    </row>
    <row r="35" spans="1:42" s="12" customFormat="1" ht="75" x14ac:dyDescent="0.25">
      <c r="A35" s="18" t="s">
        <v>84</v>
      </c>
      <c r="B35" s="27" t="s">
        <v>148</v>
      </c>
      <c r="C35" s="26" t="s">
        <v>112</v>
      </c>
      <c r="D35" s="29">
        <f t="shared" si="0"/>
        <v>167</v>
      </c>
      <c r="E35" s="30"/>
      <c r="F35" s="30">
        <v>17.7</v>
      </c>
      <c r="G35" s="30">
        <v>68</v>
      </c>
      <c r="H35" s="30"/>
      <c r="I35" s="30"/>
      <c r="J35" s="30"/>
      <c r="K35" s="30">
        <v>17.3</v>
      </c>
      <c r="L35" s="30"/>
      <c r="M35" s="30">
        <v>64</v>
      </c>
      <c r="N35" s="30"/>
      <c r="O35" s="30"/>
      <c r="P35" s="30"/>
      <c r="Q35" s="30"/>
      <c r="R35" s="30"/>
      <c r="S35" s="30"/>
      <c r="T35" s="30"/>
      <c r="U35" s="30"/>
      <c r="V35" s="30"/>
      <c r="W35" s="30"/>
      <c r="X35" s="30"/>
      <c r="Y35" s="30"/>
      <c r="Z35" s="30"/>
      <c r="AA35" s="30"/>
      <c r="AB35" s="30"/>
      <c r="AC35" s="23"/>
      <c r="AD35" s="23"/>
      <c r="AE35" s="23"/>
      <c r="AF35" s="23"/>
      <c r="AG35" s="23"/>
      <c r="AH35" s="23"/>
      <c r="AI35" s="23"/>
      <c r="AJ35" s="23"/>
      <c r="AK35" s="23"/>
      <c r="AL35" s="23"/>
      <c r="AM35" s="23"/>
      <c r="AN35" s="23"/>
      <c r="AO35" s="23"/>
      <c r="AP35" s="23"/>
    </row>
    <row r="36" spans="1:42" s="12" customFormat="1" ht="75" x14ac:dyDescent="0.25">
      <c r="A36" s="18" t="s">
        <v>85</v>
      </c>
      <c r="B36" s="27" t="s">
        <v>149</v>
      </c>
      <c r="C36" s="26" t="s">
        <v>112</v>
      </c>
      <c r="D36" s="29">
        <f t="shared" si="0"/>
        <v>81.3</v>
      </c>
      <c r="E36" s="30"/>
      <c r="F36" s="30"/>
      <c r="G36" s="30">
        <v>39.299999999999997</v>
      </c>
      <c r="H36" s="30"/>
      <c r="I36" s="30"/>
      <c r="J36" s="30"/>
      <c r="K36" s="30">
        <v>22</v>
      </c>
      <c r="L36" s="30"/>
      <c r="M36" s="30">
        <v>20</v>
      </c>
      <c r="N36" s="30"/>
      <c r="O36" s="30"/>
      <c r="P36" s="30"/>
      <c r="Q36" s="30"/>
      <c r="R36" s="30"/>
      <c r="S36" s="30"/>
      <c r="T36" s="30"/>
      <c r="U36" s="30"/>
      <c r="V36" s="30"/>
      <c r="W36" s="30"/>
      <c r="X36" s="30"/>
      <c r="Y36" s="30"/>
      <c r="Z36" s="30"/>
      <c r="AA36" s="30"/>
      <c r="AB36" s="30"/>
      <c r="AC36" s="23"/>
      <c r="AD36" s="23"/>
      <c r="AE36" s="23"/>
      <c r="AF36" s="23"/>
      <c r="AG36" s="23"/>
      <c r="AH36" s="23"/>
      <c r="AI36" s="23"/>
      <c r="AJ36" s="23"/>
      <c r="AK36" s="23"/>
      <c r="AL36" s="23"/>
      <c r="AM36" s="23"/>
      <c r="AN36" s="23"/>
      <c r="AO36" s="23"/>
      <c r="AP36" s="23"/>
    </row>
    <row r="37" spans="1:42" s="12" customFormat="1" ht="75" x14ac:dyDescent="0.25">
      <c r="A37" s="18" t="s">
        <v>86</v>
      </c>
      <c r="B37" s="27" t="s">
        <v>150</v>
      </c>
      <c r="C37" s="26" t="s">
        <v>112</v>
      </c>
      <c r="D37" s="29">
        <f t="shared" si="0"/>
        <v>265.3</v>
      </c>
      <c r="E37" s="30"/>
      <c r="F37" s="30">
        <v>48.7</v>
      </c>
      <c r="G37" s="30">
        <v>216.6</v>
      </c>
      <c r="H37" s="30"/>
      <c r="I37" s="30"/>
      <c r="J37" s="30"/>
      <c r="K37" s="30"/>
      <c r="L37" s="30"/>
      <c r="M37" s="30"/>
      <c r="N37" s="30"/>
      <c r="O37" s="30"/>
      <c r="P37" s="30"/>
      <c r="Q37" s="30"/>
      <c r="R37" s="30"/>
      <c r="S37" s="30"/>
      <c r="T37" s="30"/>
      <c r="U37" s="30"/>
      <c r="V37" s="30"/>
      <c r="W37" s="30"/>
      <c r="X37" s="30"/>
      <c r="Y37" s="30"/>
      <c r="Z37" s="30"/>
      <c r="AA37" s="30"/>
      <c r="AB37" s="30"/>
      <c r="AC37" s="23"/>
      <c r="AD37" s="23"/>
      <c r="AE37" s="23"/>
      <c r="AF37" s="23"/>
      <c r="AG37" s="23"/>
      <c r="AH37" s="23"/>
      <c r="AI37" s="23"/>
      <c r="AJ37" s="23"/>
      <c r="AK37" s="23"/>
      <c r="AL37" s="23"/>
      <c r="AM37" s="23"/>
      <c r="AN37" s="23"/>
      <c r="AO37" s="23"/>
      <c r="AP37" s="23"/>
    </row>
    <row r="38" spans="1:42" s="12" customFormat="1" ht="75" x14ac:dyDescent="0.25">
      <c r="A38" s="18" t="s">
        <v>87</v>
      </c>
      <c r="B38" s="27" t="s">
        <v>151</v>
      </c>
      <c r="C38" s="26" t="s">
        <v>112</v>
      </c>
      <c r="D38" s="29">
        <f t="shared" si="0"/>
        <v>135.29999999999998</v>
      </c>
      <c r="E38" s="30"/>
      <c r="F38" s="30">
        <v>19.7</v>
      </c>
      <c r="G38" s="30">
        <v>115.6</v>
      </c>
      <c r="H38" s="30"/>
      <c r="I38" s="30"/>
      <c r="J38" s="30"/>
      <c r="K38" s="30"/>
      <c r="L38" s="30"/>
      <c r="M38" s="30"/>
      <c r="N38" s="30"/>
      <c r="O38" s="30"/>
      <c r="P38" s="30"/>
      <c r="Q38" s="30"/>
      <c r="R38" s="30"/>
      <c r="S38" s="30"/>
      <c r="T38" s="30"/>
      <c r="U38" s="30"/>
      <c r="V38" s="30"/>
      <c r="W38" s="30"/>
      <c r="X38" s="30"/>
      <c r="Y38" s="30"/>
      <c r="Z38" s="30"/>
      <c r="AA38" s="30"/>
      <c r="AB38" s="30"/>
      <c r="AC38" s="23"/>
      <c r="AD38" s="23"/>
      <c r="AE38" s="23"/>
      <c r="AF38" s="23"/>
      <c r="AG38" s="23"/>
      <c r="AH38" s="23"/>
      <c r="AI38" s="23"/>
      <c r="AJ38" s="23"/>
      <c r="AK38" s="23"/>
      <c r="AL38" s="23"/>
      <c r="AM38" s="23"/>
      <c r="AN38" s="23"/>
      <c r="AO38" s="23"/>
      <c r="AP38" s="23"/>
    </row>
    <row r="39" spans="1:42" s="12" customFormat="1" ht="75" x14ac:dyDescent="0.25">
      <c r="A39" s="18" t="s">
        <v>88</v>
      </c>
      <c r="B39" s="27" t="s">
        <v>152</v>
      </c>
      <c r="C39" s="26" t="s">
        <v>112</v>
      </c>
      <c r="D39" s="29">
        <f t="shared" si="0"/>
        <v>262.7</v>
      </c>
      <c r="E39" s="30"/>
      <c r="F39" s="30">
        <v>37.299999999999997</v>
      </c>
      <c r="G39" s="30">
        <v>186.1</v>
      </c>
      <c r="H39" s="30"/>
      <c r="I39" s="30"/>
      <c r="J39" s="30"/>
      <c r="K39" s="30"/>
      <c r="L39" s="30"/>
      <c r="M39" s="30">
        <v>39.299999999999997</v>
      </c>
      <c r="N39" s="30"/>
      <c r="O39" s="30"/>
      <c r="P39" s="30"/>
      <c r="Q39" s="30"/>
      <c r="R39" s="30"/>
      <c r="S39" s="30"/>
      <c r="T39" s="30"/>
      <c r="U39" s="30"/>
      <c r="V39" s="30"/>
      <c r="W39" s="30"/>
      <c r="X39" s="30"/>
      <c r="Y39" s="30"/>
      <c r="Z39" s="30"/>
      <c r="AA39" s="30"/>
      <c r="AB39" s="30"/>
      <c r="AC39" s="23"/>
      <c r="AD39" s="23"/>
      <c r="AE39" s="23"/>
      <c r="AF39" s="23"/>
      <c r="AG39" s="23"/>
      <c r="AH39" s="23"/>
      <c r="AI39" s="23"/>
      <c r="AJ39" s="23"/>
      <c r="AK39" s="23"/>
      <c r="AL39" s="23"/>
      <c r="AM39" s="23"/>
      <c r="AN39" s="23"/>
      <c r="AO39" s="23"/>
      <c r="AP39" s="23"/>
    </row>
    <row r="40" spans="1:42" s="12" customFormat="1" ht="75" x14ac:dyDescent="0.25">
      <c r="A40" s="18" t="s">
        <v>120</v>
      </c>
      <c r="B40" s="27" t="s">
        <v>153</v>
      </c>
      <c r="C40" s="26" t="s">
        <v>112</v>
      </c>
      <c r="D40" s="29">
        <f t="shared" si="0"/>
        <v>182</v>
      </c>
      <c r="E40" s="30"/>
      <c r="F40" s="30">
        <v>21.3</v>
      </c>
      <c r="G40" s="30">
        <v>160.69999999999999</v>
      </c>
      <c r="H40" s="30"/>
      <c r="I40" s="30"/>
      <c r="J40" s="30"/>
      <c r="K40" s="30"/>
      <c r="L40" s="30"/>
      <c r="M40" s="30"/>
      <c r="N40" s="30"/>
      <c r="O40" s="30"/>
      <c r="P40" s="30"/>
      <c r="Q40" s="30"/>
      <c r="R40" s="30"/>
      <c r="S40" s="30"/>
      <c r="T40" s="30"/>
      <c r="U40" s="30"/>
      <c r="V40" s="30"/>
      <c r="W40" s="30"/>
      <c r="X40" s="30"/>
      <c r="Y40" s="30"/>
      <c r="Z40" s="30"/>
      <c r="AA40" s="30"/>
      <c r="AB40" s="30"/>
      <c r="AC40" s="23"/>
      <c r="AD40" s="23"/>
      <c r="AE40" s="23"/>
      <c r="AF40" s="23"/>
      <c r="AG40" s="23"/>
      <c r="AH40" s="23"/>
      <c r="AI40" s="23"/>
      <c r="AJ40" s="23"/>
      <c r="AK40" s="23"/>
      <c r="AL40" s="23"/>
      <c r="AM40" s="23"/>
      <c r="AN40" s="23"/>
      <c r="AO40" s="23"/>
      <c r="AP40" s="23"/>
    </row>
    <row r="41" spans="1:42" s="12" customFormat="1" ht="75" x14ac:dyDescent="0.25">
      <c r="A41" s="18" t="s">
        <v>121</v>
      </c>
      <c r="B41" s="27" t="s">
        <v>154</v>
      </c>
      <c r="C41" s="26" t="s">
        <v>112</v>
      </c>
      <c r="D41" s="29">
        <f t="shared" si="0"/>
        <v>275</v>
      </c>
      <c r="E41" s="30"/>
      <c r="F41" s="30">
        <v>40.299999999999997</v>
      </c>
      <c r="G41" s="30">
        <v>104.7</v>
      </c>
      <c r="H41" s="30"/>
      <c r="I41" s="30"/>
      <c r="J41" s="30"/>
      <c r="K41" s="30">
        <v>22</v>
      </c>
      <c r="L41" s="30"/>
      <c r="M41" s="30">
        <v>58</v>
      </c>
      <c r="N41" s="30"/>
      <c r="O41" s="30"/>
      <c r="P41" s="30"/>
      <c r="Q41" s="30"/>
      <c r="R41" s="30"/>
      <c r="S41" s="30">
        <v>50</v>
      </c>
      <c r="T41" s="30"/>
      <c r="U41" s="30"/>
      <c r="V41" s="30"/>
      <c r="W41" s="30"/>
      <c r="X41" s="30"/>
      <c r="Y41" s="30"/>
      <c r="Z41" s="30"/>
      <c r="AA41" s="30"/>
      <c r="AB41" s="30"/>
      <c r="AC41" s="23"/>
      <c r="AD41" s="23"/>
      <c r="AE41" s="23"/>
      <c r="AF41" s="23"/>
      <c r="AG41" s="23"/>
      <c r="AH41" s="23"/>
      <c r="AI41" s="23"/>
      <c r="AJ41" s="23"/>
      <c r="AK41" s="23"/>
      <c r="AL41" s="23"/>
      <c r="AM41" s="23"/>
      <c r="AN41" s="23"/>
      <c r="AO41" s="23"/>
      <c r="AP41" s="23"/>
    </row>
    <row r="42" spans="1:42" s="12" customFormat="1" ht="75" x14ac:dyDescent="0.25">
      <c r="A42" s="18" t="s">
        <v>122</v>
      </c>
      <c r="B42" s="27" t="s">
        <v>155</v>
      </c>
      <c r="C42" s="26" t="s">
        <v>112</v>
      </c>
      <c r="D42" s="29">
        <f t="shared" si="0"/>
        <v>276.3</v>
      </c>
      <c r="E42" s="30"/>
      <c r="F42" s="30">
        <v>35.700000000000003</v>
      </c>
      <c r="G42" s="30">
        <v>195.6</v>
      </c>
      <c r="H42" s="30"/>
      <c r="I42" s="30"/>
      <c r="J42" s="30"/>
      <c r="K42" s="30"/>
      <c r="L42" s="30"/>
      <c r="M42" s="30">
        <v>20</v>
      </c>
      <c r="N42" s="30"/>
      <c r="O42" s="30"/>
      <c r="P42" s="30"/>
      <c r="Q42" s="30"/>
      <c r="R42" s="30"/>
      <c r="S42" s="30">
        <v>25</v>
      </c>
      <c r="T42" s="30"/>
      <c r="U42" s="30"/>
      <c r="V42" s="30"/>
      <c r="W42" s="30"/>
      <c r="X42" s="30"/>
      <c r="Y42" s="30"/>
      <c r="Z42" s="30"/>
      <c r="AA42" s="30"/>
      <c r="AB42" s="30"/>
      <c r="AC42" s="23"/>
      <c r="AD42" s="23"/>
      <c r="AE42" s="23"/>
      <c r="AF42" s="23"/>
      <c r="AG42" s="23"/>
      <c r="AH42" s="23"/>
      <c r="AI42" s="23"/>
      <c r="AJ42" s="23"/>
      <c r="AK42" s="23"/>
      <c r="AL42" s="23"/>
      <c r="AM42" s="23"/>
      <c r="AN42" s="23"/>
      <c r="AO42" s="23"/>
      <c r="AP42" s="23"/>
    </row>
    <row r="43" spans="1:42" s="12" customFormat="1" ht="75" x14ac:dyDescent="0.25">
      <c r="A43" s="18" t="s">
        <v>123</v>
      </c>
      <c r="B43" s="27" t="s">
        <v>156</v>
      </c>
      <c r="C43" s="26" t="s">
        <v>112</v>
      </c>
      <c r="D43" s="29">
        <f t="shared" si="0"/>
        <v>110.3</v>
      </c>
      <c r="E43" s="30"/>
      <c r="F43" s="30">
        <v>20</v>
      </c>
      <c r="G43" s="30">
        <v>90.3</v>
      </c>
      <c r="H43" s="30"/>
      <c r="I43" s="30"/>
      <c r="J43" s="30"/>
      <c r="K43" s="30"/>
      <c r="L43" s="30"/>
      <c r="M43" s="30"/>
      <c r="N43" s="30"/>
      <c r="O43" s="30"/>
      <c r="P43" s="30"/>
      <c r="Q43" s="30"/>
      <c r="R43" s="30"/>
      <c r="S43" s="30"/>
      <c r="T43" s="30"/>
      <c r="U43" s="30"/>
      <c r="V43" s="30"/>
      <c r="W43" s="30"/>
      <c r="X43" s="30"/>
      <c r="Y43" s="30"/>
      <c r="Z43" s="30"/>
      <c r="AA43" s="30"/>
      <c r="AB43" s="30"/>
      <c r="AC43" s="23"/>
      <c r="AD43" s="23"/>
      <c r="AE43" s="23"/>
      <c r="AF43" s="23"/>
      <c r="AG43" s="23"/>
      <c r="AH43" s="23"/>
      <c r="AI43" s="23"/>
      <c r="AJ43" s="23"/>
      <c r="AK43" s="23"/>
      <c r="AL43" s="23"/>
      <c r="AM43" s="23"/>
      <c r="AN43" s="23"/>
      <c r="AO43" s="23"/>
      <c r="AP43" s="23"/>
    </row>
    <row r="44" spans="1:42" s="12" customFormat="1" ht="75" x14ac:dyDescent="0.25">
      <c r="A44" s="18" t="s">
        <v>124</v>
      </c>
      <c r="B44" s="27" t="s">
        <v>157</v>
      </c>
      <c r="C44" s="26" t="s">
        <v>112</v>
      </c>
      <c r="D44" s="29">
        <f t="shared" si="0"/>
        <v>280.3</v>
      </c>
      <c r="E44" s="30"/>
      <c r="F44" s="30">
        <v>30</v>
      </c>
      <c r="G44" s="30">
        <v>250.3</v>
      </c>
      <c r="H44" s="30"/>
      <c r="I44" s="30"/>
      <c r="J44" s="30"/>
      <c r="K44" s="30"/>
      <c r="L44" s="30"/>
      <c r="M44" s="30"/>
      <c r="N44" s="30"/>
      <c r="O44" s="30"/>
      <c r="P44" s="30"/>
      <c r="Q44" s="30"/>
      <c r="R44" s="30"/>
      <c r="S44" s="30"/>
      <c r="T44" s="30"/>
      <c r="U44" s="30"/>
      <c r="V44" s="30"/>
      <c r="W44" s="30"/>
      <c r="X44" s="30"/>
      <c r="Y44" s="30"/>
      <c r="Z44" s="30"/>
      <c r="AA44" s="30"/>
      <c r="AB44" s="30"/>
      <c r="AC44" s="23"/>
      <c r="AD44" s="23"/>
      <c r="AE44" s="23"/>
      <c r="AF44" s="23"/>
      <c r="AG44" s="23"/>
      <c r="AH44" s="23"/>
      <c r="AI44" s="23"/>
      <c r="AJ44" s="23"/>
      <c r="AK44" s="23"/>
      <c r="AL44" s="23"/>
      <c r="AM44" s="23"/>
      <c r="AN44" s="23"/>
      <c r="AO44" s="23"/>
      <c r="AP44" s="23"/>
    </row>
    <row r="45" spans="1:42" s="12" customFormat="1" ht="75" x14ac:dyDescent="0.25">
      <c r="A45" s="18" t="s">
        <v>125</v>
      </c>
      <c r="B45" s="27" t="s">
        <v>158</v>
      </c>
      <c r="C45" s="26" t="s">
        <v>112</v>
      </c>
      <c r="D45" s="29">
        <f t="shared" si="0"/>
        <v>260</v>
      </c>
      <c r="E45" s="30"/>
      <c r="F45" s="30">
        <v>45.3</v>
      </c>
      <c r="G45" s="30">
        <v>190.7</v>
      </c>
      <c r="H45" s="30"/>
      <c r="I45" s="30"/>
      <c r="J45" s="30"/>
      <c r="K45" s="30"/>
      <c r="L45" s="30"/>
      <c r="M45" s="30">
        <v>24</v>
      </c>
      <c r="N45" s="30"/>
      <c r="O45" s="30"/>
      <c r="P45" s="30"/>
      <c r="Q45" s="30"/>
      <c r="R45" s="30"/>
      <c r="S45" s="30"/>
      <c r="T45" s="30"/>
      <c r="U45" s="30"/>
      <c r="V45" s="30"/>
      <c r="W45" s="30"/>
      <c r="X45" s="30"/>
      <c r="Y45" s="30"/>
      <c r="Z45" s="30"/>
      <c r="AA45" s="30"/>
      <c r="AB45" s="30"/>
      <c r="AC45" s="23"/>
      <c r="AD45" s="23"/>
      <c r="AE45" s="23"/>
      <c r="AF45" s="23"/>
      <c r="AG45" s="23"/>
      <c r="AH45" s="23"/>
      <c r="AI45" s="23"/>
      <c r="AJ45" s="23"/>
      <c r="AK45" s="23"/>
      <c r="AL45" s="23"/>
      <c r="AM45" s="23"/>
      <c r="AN45" s="23"/>
      <c r="AO45" s="23"/>
      <c r="AP45" s="23"/>
    </row>
    <row r="46" spans="1:42" s="12" customFormat="1" ht="75" x14ac:dyDescent="0.25">
      <c r="A46" s="18" t="s">
        <v>126</v>
      </c>
      <c r="B46" s="27" t="s">
        <v>159</v>
      </c>
      <c r="C46" s="26" t="s">
        <v>112</v>
      </c>
      <c r="D46" s="29">
        <f t="shared" si="0"/>
        <v>133.69999999999999</v>
      </c>
      <c r="E46" s="30"/>
      <c r="F46" s="30">
        <v>33</v>
      </c>
      <c r="G46" s="30">
        <v>100.7</v>
      </c>
      <c r="H46" s="30"/>
      <c r="I46" s="30"/>
      <c r="J46" s="30"/>
      <c r="K46" s="30"/>
      <c r="L46" s="30"/>
      <c r="M46" s="30"/>
      <c r="N46" s="30"/>
      <c r="O46" s="30"/>
      <c r="P46" s="30"/>
      <c r="Q46" s="30"/>
      <c r="R46" s="30"/>
      <c r="S46" s="30"/>
      <c r="T46" s="30"/>
      <c r="U46" s="30"/>
      <c r="V46" s="30"/>
      <c r="W46" s="30"/>
      <c r="X46" s="30"/>
      <c r="Y46" s="30"/>
      <c r="Z46" s="30"/>
      <c r="AA46" s="30"/>
      <c r="AB46" s="30"/>
      <c r="AC46" s="23"/>
      <c r="AD46" s="23"/>
      <c r="AE46" s="23"/>
      <c r="AF46" s="23"/>
      <c r="AG46" s="23"/>
      <c r="AH46" s="23"/>
      <c r="AI46" s="23"/>
      <c r="AJ46" s="23"/>
      <c r="AK46" s="23"/>
      <c r="AL46" s="23"/>
      <c r="AM46" s="23"/>
      <c r="AN46" s="23"/>
      <c r="AO46" s="23"/>
      <c r="AP46" s="23"/>
    </row>
    <row r="47" spans="1:42" s="12" customFormat="1" ht="75" x14ac:dyDescent="0.25">
      <c r="A47" s="18" t="s">
        <v>127</v>
      </c>
      <c r="B47" s="27" t="s">
        <v>160</v>
      </c>
      <c r="C47" s="26" t="s">
        <v>112</v>
      </c>
      <c r="D47" s="29">
        <f t="shared" si="0"/>
        <v>322</v>
      </c>
      <c r="E47" s="30"/>
      <c r="F47" s="30">
        <v>45.3</v>
      </c>
      <c r="G47" s="30">
        <v>276.7</v>
      </c>
      <c r="H47" s="30"/>
      <c r="I47" s="30"/>
      <c r="J47" s="30"/>
      <c r="K47" s="30"/>
      <c r="L47" s="30"/>
      <c r="M47" s="30"/>
      <c r="N47" s="30"/>
      <c r="O47" s="30"/>
      <c r="P47" s="30"/>
      <c r="Q47" s="30"/>
      <c r="R47" s="30"/>
      <c r="S47" s="30"/>
      <c r="T47" s="30"/>
      <c r="U47" s="30"/>
      <c r="V47" s="30"/>
      <c r="W47" s="30"/>
      <c r="X47" s="30"/>
      <c r="Y47" s="30"/>
      <c r="Z47" s="30"/>
      <c r="AA47" s="30"/>
      <c r="AB47" s="30"/>
      <c r="AC47" s="23"/>
      <c r="AD47" s="23"/>
      <c r="AE47" s="23"/>
      <c r="AF47" s="23"/>
      <c r="AG47" s="23"/>
      <c r="AH47" s="23"/>
      <c r="AI47" s="23"/>
      <c r="AJ47" s="23"/>
      <c r="AK47" s="23"/>
      <c r="AL47" s="23"/>
      <c r="AM47" s="23"/>
      <c r="AN47" s="23"/>
      <c r="AO47" s="23"/>
      <c r="AP47" s="23"/>
    </row>
    <row r="48" spans="1:42" s="12" customFormat="1" ht="75" x14ac:dyDescent="0.25">
      <c r="A48" s="18" t="s">
        <v>128</v>
      </c>
      <c r="B48" s="27" t="s">
        <v>161</v>
      </c>
      <c r="C48" s="26" t="s">
        <v>113</v>
      </c>
      <c r="D48" s="29">
        <f t="shared" si="0"/>
        <v>116.3</v>
      </c>
      <c r="E48" s="30"/>
      <c r="F48" s="30">
        <v>21.3</v>
      </c>
      <c r="G48" s="30">
        <v>38</v>
      </c>
      <c r="H48" s="30"/>
      <c r="I48" s="30"/>
      <c r="J48" s="30">
        <v>18</v>
      </c>
      <c r="K48" s="30"/>
      <c r="L48" s="30"/>
      <c r="M48" s="30"/>
      <c r="N48" s="30"/>
      <c r="O48" s="30"/>
      <c r="P48" s="30"/>
      <c r="Q48" s="30"/>
      <c r="R48" s="30"/>
      <c r="S48" s="30">
        <v>39</v>
      </c>
      <c r="T48" s="30"/>
      <c r="U48" s="30"/>
      <c r="V48" s="30"/>
      <c r="W48" s="30"/>
      <c r="X48" s="30"/>
      <c r="Y48" s="30"/>
      <c r="Z48" s="30"/>
      <c r="AA48" s="30"/>
      <c r="AB48" s="30"/>
      <c r="AC48" s="23"/>
      <c r="AD48" s="23"/>
      <c r="AE48" s="23"/>
      <c r="AF48" s="23"/>
      <c r="AG48" s="23"/>
      <c r="AH48" s="23"/>
      <c r="AI48" s="23"/>
      <c r="AJ48" s="23"/>
      <c r="AK48" s="23"/>
      <c r="AL48" s="23"/>
      <c r="AM48" s="23"/>
      <c r="AN48" s="23"/>
      <c r="AO48" s="23"/>
      <c r="AP48" s="23"/>
    </row>
    <row r="49" spans="1:42" s="12" customFormat="1" ht="75" x14ac:dyDescent="0.25">
      <c r="A49" s="18" t="s">
        <v>129</v>
      </c>
      <c r="B49" s="27" t="s">
        <v>162</v>
      </c>
      <c r="C49" s="26" t="s">
        <v>113</v>
      </c>
      <c r="D49" s="29">
        <f t="shared" si="0"/>
        <v>160</v>
      </c>
      <c r="E49" s="30"/>
      <c r="F49" s="30">
        <v>16.3</v>
      </c>
      <c r="G49" s="30">
        <v>78.7</v>
      </c>
      <c r="H49" s="30"/>
      <c r="I49" s="30"/>
      <c r="J49" s="30">
        <v>40</v>
      </c>
      <c r="K49" s="30"/>
      <c r="L49" s="30"/>
      <c r="M49" s="30"/>
      <c r="N49" s="30"/>
      <c r="O49" s="30"/>
      <c r="P49" s="30"/>
      <c r="Q49" s="30"/>
      <c r="R49" s="30"/>
      <c r="S49" s="30">
        <v>25</v>
      </c>
      <c r="T49" s="30"/>
      <c r="U49" s="30"/>
      <c r="V49" s="30"/>
      <c r="W49" s="30"/>
      <c r="X49" s="30"/>
      <c r="Y49" s="30"/>
      <c r="Z49" s="30"/>
      <c r="AA49" s="30"/>
      <c r="AB49" s="30"/>
      <c r="AC49" s="23"/>
      <c r="AD49" s="23"/>
      <c r="AE49" s="23"/>
      <c r="AF49" s="23"/>
      <c r="AG49" s="23"/>
      <c r="AH49" s="23"/>
      <c r="AI49" s="23"/>
      <c r="AJ49" s="23"/>
      <c r="AK49" s="23"/>
      <c r="AL49" s="23"/>
      <c r="AM49" s="23"/>
      <c r="AN49" s="23"/>
      <c r="AO49" s="23"/>
      <c r="AP49" s="23"/>
    </row>
    <row r="50" spans="1:42" s="20" customFormat="1" ht="32.25" customHeight="1" x14ac:dyDescent="0.25">
      <c r="A50" s="19"/>
      <c r="B50" s="15" t="s">
        <v>50</v>
      </c>
      <c r="C50" s="22" t="s">
        <v>53</v>
      </c>
      <c r="D50" s="32">
        <f t="shared" ref="D50:AP50" si="1">SUMIFS(D17:D49,$C$17:$C$49,"Городской")</f>
        <v>7147.9</v>
      </c>
      <c r="E50" s="32">
        <f t="shared" si="1"/>
        <v>0</v>
      </c>
      <c r="F50" s="32">
        <f t="shared" si="1"/>
        <v>1063.9000000000001</v>
      </c>
      <c r="G50" s="32">
        <f t="shared" si="1"/>
        <v>5212.9999999999991</v>
      </c>
      <c r="H50" s="32">
        <f t="shared" si="1"/>
        <v>0</v>
      </c>
      <c r="I50" s="32">
        <f t="shared" si="1"/>
        <v>0</v>
      </c>
      <c r="J50" s="32">
        <f t="shared" si="1"/>
        <v>0</v>
      </c>
      <c r="K50" s="32">
        <f t="shared" si="1"/>
        <v>138.6</v>
      </c>
      <c r="L50" s="32">
        <f t="shared" si="1"/>
        <v>0</v>
      </c>
      <c r="M50" s="32">
        <f t="shared" si="1"/>
        <v>566</v>
      </c>
      <c r="N50" s="32">
        <f t="shared" si="1"/>
        <v>0</v>
      </c>
      <c r="O50" s="32">
        <f t="shared" si="1"/>
        <v>0</v>
      </c>
      <c r="P50" s="32">
        <f t="shared" si="1"/>
        <v>0</v>
      </c>
      <c r="Q50" s="32">
        <f t="shared" si="1"/>
        <v>0</v>
      </c>
      <c r="R50" s="32">
        <f t="shared" si="1"/>
        <v>0</v>
      </c>
      <c r="S50" s="32">
        <f t="shared" si="1"/>
        <v>166.4</v>
      </c>
      <c r="T50" s="32">
        <f t="shared" si="1"/>
        <v>0</v>
      </c>
      <c r="U50" s="32">
        <f t="shared" si="1"/>
        <v>0</v>
      </c>
      <c r="V50" s="32">
        <f t="shared" si="1"/>
        <v>0</v>
      </c>
      <c r="W50" s="32">
        <f t="shared" si="1"/>
        <v>0</v>
      </c>
      <c r="X50" s="32">
        <f t="shared" si="1"/>
        <v>0</v>
      </c>
      <c r="Y50" s="32">
        <f t="shared" si="1"/>
        <v>0</v>
      </c>
      <c r="Z50" s="32">
        <f t="shared" si="1"/>
        <v>0</v>
      </c>
      <c r="AA50" s="32">
        <f t="shared" si="1"/>
        <v>0</v>
      </c>
      <c r="AB50" s="32">
        <f t="shared" si="1"/>
        <v>0</v>
      </c>
      <c r="AC50" s="17">
        <f t="shared" si="1"/>
        <v>0</v>
      </c>
      <c r="AD50" s="17">
        <f t="shared" si="1"/>
        <v>0</v>
      </c>
      <c r="AE50" s="17">
        <f t="shared" si="1"/>
        <v>0</v>
      </c>
      <c r="AF50" s="17">
        <f t="shared" si="1"/>
        <v>0</v>
      </c>
      <c r="AG50" s="17">
        <f t="shared" si="1"/>
        <v>0</v>
      </c>
      <c r="AH50" s="17">
        <f t="shared" si="1"/>
        <v>0</v>
      </c>
      <c r="AI50" s="17">
        <f t="shared" si="1"/>
        <v>0</v>
      </c>
      <c r="AJ50" s="17">
        <f t="shared" si="1"/>
        <v>0</v>
      </c>
      <c r="AK50" s="17">
        <f t="shared" si="1"/>
        <v>0</v>
      </c>
      <c r="AL50" s="17">
        <f t="shared" si="1"/>
        <v>0</v>
      </c>
      <c r="AM50" s="17">
        <f t="shared" si="1"/>
        <v>0</v>
      </c>
      <c r="AN50" s="17">
        <f t="shared" si="1"/>
        <v>0</v>
      </c>
      <c r="AO50" s="17">
        <f t="shared" si="1"/>
        <v>0</v>
      </c>
      <c r="AP50" s="17">
        <f t="shared" si="1"/>
        <v>0</v>
      </c>
    </row>
    <row r="51" spans="1:42" s="20" customFormat="1" ht="22.5" customHeight="1" x14ac:dyDescent="0.25">
      <c r="A51" s="19"/>
      <c r="B51" s="15" t="s">
        <v>51</v>
      </c>
      <c r="C51" s="22" t="s">
        <v>53</v>
      </c>
      <c r="D51" s="32">
        <f t="shared" ref="D51:AP51" si="2">SUMIFS(D17:D49,$C$17:$C$49,"Сельский")</f>
        <v>276.3</v>
      </c>
      <c r="E51" s="32">
        <f t="shared" si="2"/>
        <v>0</v>
      </c>
      <c r="F51" s="32">
        <f t="shared" si="2"/>
        <v>37.6</v>
      </c>
      <c r="G51" s="32">
        <f t="shared" si="2"/>
        <v>116.7</v>
      </c>
      <c r="H51" s="32">
        <f t="shared" si="2"/>
        <v>0</v>
      </c>
      <c r="I51" s="32">
        <f t="shared" si="2"/>
        <v>0</v>
      </c>
      <c r="J51" s="32">
        <f t="shared" si="2"/>
        <v>58</v>
      </c>
      <c r="K51" s="32">
        <f t="shared" si="2"/>
        <v>0</v>
      </c>
      <c r="L51" s="32">
        <f t="shared" si="2"/>
        <v>0</v>
      </c>
      <c r="M51" s="32">
        <f t="shared" si="2"/>
        <v>0</v>
      </c>
      <c r="N51" s="32">
        <f t="shared" si="2"/>
        <v>0</v>
      </c>
      <c r="O51" s="32">
        <f t="shared" si="2"/>
        <v>0</v>
      </c>
      <c r="P51" s="32">
        <f t="shared" si="2"/>
        <v>0</v>
      </c>
      <c r="Q51" s="32">
        <f t="shared" si="2"/>
        <v>0</v>
      </c>
      <c r="R51" s="32">
        <f t="shared" si="2"/>
        <v>0</v>
      </c>
      <c r="S51" s="32">
        <f t="shared" si="2"/>
        <v>64</v>
      </c>
      <c r="T51" s="32">
        <f t="shared" si="2"/>
        <v>0</v>
      </c>
      <c r="U51" s="32">
        <f t="shared" si="2"/>
        <v>0</v>
      </c>
      <c r="V51" s="32">
        <f t="shared" si="2"/>
        <v>0</v>
      </c>
      <c r="W51" s="32">
        <f t="shared" si="2"/>
        <v>0</v>
      </c>
      <c r="X51" s="32">
        <f t="shared" si="2"/>
        <v>0</v>
      </c>
      <c r="Y51" s="32">
        <f t="shared" si="2"/>
        <v>0</v>
      </c>
      <c r="Z51" s="32">
        <f t="shared" si="2"/>
        <v>0</v>
      </c>
      <c r="AA51" s="32">
        <f t="shared" si="2"/>
        <v>0</v>
      </c>
      <c r="AB51" s="32">
        <f t="shared" si="2"/>
        <v>0</v>
      </c>
      <c r="AC51" s="17">
        <f t="shared" si="2"/>
        <v>0</v>
      </c>
      <c r="AD51" s="17">
        <f t="shared" si="2"/>
        <v>0</v>
      </c>
      <c r="AE51" s="17">
        <f t="shared" si="2"/>
        <v>0</v>
      </c>
      <c r="AF51" s="17">
        <f t="shared" si="2"/>
        <v>0</v>
      </c>
      <c r="AG51" s="17">
        <f t="shared" si="2"/>
        <v>0</v>
      </c>
      <c r="AH51" s="17">
        <f t="shared" si="2"/>
        <v>0</v>
      </c>
      <c r="AI51" s="17">
        <f t="shared" si="2"/>
        <v>0</v>
      </c>
      <c r="AJ51" s="17">
        <f t="shared" si="2"/>
        <v>0</v>
      </c>
      <c r="AK51" s="17">
        <f t="shared" si="2"/>
        <v>0</v>
      </c>
      <c r="AL51" s="17">
        <f t="shared" si="2"/>
        <v>0</v>
      </c>
      <c r="AM51" s="17">
        <f t="shared" si="2"/>
        <v>0</v>
      </c>
      <c r="AN51" s="17">
        <f t="shared" si="2"/>
        <v>0</v>
      </c>
      <c r="AO51" s="17">
        <f t="shared" si="2"/>
        <v>0</v>
      </c>
      <c r="AP51" s="17">
        <f t="shared" si="2"/>
        <v>0</v>
      </c>
    </row>
    <row r="52" spans="1:42" s="20" customFormat="1" ht="22.5" customHeight="1" x14ac:dyDescent="0.25">
      <c r="A52" s="19"/>
      <c r="B52" s="21" t="s">
        <v>52</v>
      </c>
      <c r="C52" s="16" t="s">
        <v>53</v>
      </c>
      <c r="D52" s="32">
        <f>SUM(D50:D51)</f>
        <v>7424.2</v>
      </c>
      <c r="E52" s="32">
        <f>SUM(E50:E51)</f>
        <v>0</v>
      </c>
      <c r="F52" s="32">
        <f t="shared" ref="F52:AP52" si="3">SUM(F50:F51)</f>
        <v>1101.5</v>
      </c>
      <c r="G52" s="32">
        <f t="shared" si="3"/>
        <v>5329.6999999999989</v>
      </c>
      <c r="H52" s="32">
        <f t="shared" si="3"/>
        <v>0</v>
      </c>
      <c r="I52" s="32">
        <f t="shared" si="3"/>
        <v>0</v>
      </c>
      <c r="J52" s="32">
        <f t="shared" si="3"/>
        <v>58</v>
      </c>
      <c r="K52" s="32">
        <f t="shared" si="3"/>
        <v>138.6</v>
      </c>
      <c r="L52" s="32">
        <f t="shared" si="3"/>
        <v>0</v>
      </c>
      <c r="M52" s="32">
        <f t="shared" si="3"/>
        <v>566</v>
      </c>
      <c r="N52" s="32">
        <f t="shared" si="3"/>
        <v>0</v>
      </c>
      <c r="O52" s="32">
        <f t="shared" si="3"/>
        <v>0</v>
      </c>
      <c r="P52" s="32">
        <f t="shared" si="3"/>
        <v>0</v>
      </c>
      <c r="Q52" s="32">
        <f t="shared" si="3"/>
        <v>0</v>
      </c>
      <c r="R52" s="32">
        <f t="shared" si="3"/>
        <v>0</v>
      </c>
      <c r="S52" s="32">
        <f t="shared" si="3"/>
        <v>230.4</v>
      </c>
      <c r="T52" s="32">
        <f t="shared" si="3"/>
        <v>0</v>
      </c>
      <c r="U52" s="32">
        <f t="shared" si="3"/>
        <v>0</v>
      </c>
      <c r="V52" s="32">
        <f t="shared" si="3"/>
        <v>0</v>
      </c>
      <c r="W52" s="32">
        <f t="shared" si="3"/>
        <v>0</v>
      </c>
      <c r="X52" s="32">
        <f t="shared" si="3"/>
        <v>0</v>
      </c>
      <c r="Y52" s="32">
        <f t="shared" si="3"/>
        <v>0</v>
      </c>
      <c r="Z52" s="32">
        <f t="shared" si="3"/>
        <v>0</v>
      </c>
      <c r="AA52" s="32">
        <f t="shared" si="3"/>
        <v>0</v>
      </c>
      <c r="AB52" s="32">
        <f t="shared" si="3"/>
        <v>0</v>
      </c>
      <c r="AC52" s="17">
        <f t="shared" si="3"/>
        <v>0</v>
      </c>
      <c r="AD52" s="17">
        <f t="shared" si="3"/>
        <v>0</v>
      </c>
      <c r="AE52" s="17">
        <f t="shared" si="3"/>
        <v>0</v>
      </c>
      <c r="AF52" s="17">
        <f t="shared" si="3"/>
        <v>0</v>
      </c>
      <c r="AG52" s="17">
        <f t="shared" si="3"/>
        <v>0</v>
      </c>
      <c r="AH52" s="17">
        <f t="shared" si="3"/>
        <v>0</v>
      </c>
      <c r="AI52" s="17">
        <f t="shared" si="3"/>
        <v>0</v>
      </c>
      <c r="AJ52" s="17">
        <f t="shared" si="3"/>
        <v>0</v>
      </c>
      <c r="AK52" s="17">
        <f t="shared" si="3"/>
        <v>0</v>
      </c>
      <c r="AL52" s="17">
        <f t="shared" si="3"/>
        <v>0</v>
      </c>
      <c r="AM52" s="17">
        <f t="shared" si="3"/>
        <v>0</v>
      </c>
      <c r="AN52" s="17">
        <f t="shared" si="3"/>
        <v>0</v>
      </c>
      <c r="AO52" s="17">
        <f t="shared" si="3"/>
        <v>0</v>
      </c>
      <c r="AP52" s="17">
        <f t="shared" si="3"/>
        <v>0</v>
      </c>
    </row>
    <row r="53" spans="1:42" ht="26.25" x14ac:dyDescent="0.25">
      <c r="D53" s="13"/>
      <c r="S53" s="61" t="s">
        <v>198</v>
      </c>
    </row>
    <row r="54" spans="1:42" x14ac:dyDescent="0.25">
      <c r="D54" s="13"/>
    </row>
    <row r="55" spans="1:42" ht="30.75" x14ac:dyDescent="0.25">
      <c r="B55" s="60"/>
      <c r="D55" s="35"/>
    </row>
    <row r="56" spans="1:42" ht="33" customHeight="1" x14ac:dyDescent="0.25">
      <c r="B56" s="60"/>
      <c r="D56" s="14"/>
    </row>
  </sheetData>
  <mergeCells count="53">
    <mergeCell ref="U14:U15"/>
    <mergeCell ref="A5:A15"/>
    <mergeCell ref="B5:B15"/>
    <mergeCell ref="C5:C15"/>
    <mergeCell ref="D5:D15"/>
    <mergeCell ref="E5:AB5"/>
    <mergeCell ref="E8:J13"/>
    <mergeCell ref="K8:P8"/>
    <mergeCell ref="Q8:R14"/>
    <mergeCell ref="S8:S14"/>
    <mergeCell ref="E7:S7"/>
    <mergeCell ref="T7:AB7"/>
    <mergeCell ref="O9:P14"/>
    <mergeCell ref="X9:X14"/>
    <mergeCell ref="Y9:Y14"/>
    <mergeCell ref="Z9:Z14"/>
    <mergeCell ref="AM9:AM14"/>
    <mergeCell ref="AH8:AK13"/>
    <mergeCell ref="AL9:AL14"/>
    <mergeCell ref="AL8:AN8"/>
    <mergeCell ref="AN9:AN14"/>
    <mergeCell ref="V14:W14"/>
    <mergeCell ref="AC5:AP5"/>
    <mergeCell ref="E6:S6"/>
    <mergeCell ref="T6:AB6"/>
    <mergeCell ref="AC6:AG6"/>
    <mergeCell ref="AH6:AP6"/>
    <mergeCell ref="T8:W13"/>
    <mergeCell ref="AO8:AO14"/>
    <mergeCell ref="AP8:AP14"/>
    <mergeCell ref="K9:K14"/>
    <mergeCell ref="L9:M14"/>
    <mergeCell ref="N9:N14"/>
    <mergeCell ref="X8:AA8"/>
    <mergeCell ref="AB8:AB14"/>
    <mergeCell ref="AC8:AD14"/>
    <mergeCell ref="AE8:AG8"/>
    <mergeCell ref="B3:S3"/>
    <mergeCell ref="N1:T1"/>
    <mergeCell ref="AI14:AI15"/>
    <mergeCell ref="AJ14:AK14"/>
    <mergeCell ref="AA9:AA14"/>
    <mergeCell ref="AE9:AE14"/>
    <mergeCell ref="AF9:AF14"/>
    <mergeCell ref="AG9:AG14"/>
    <mergeCell ref="AH14:AH15"/>
    <mergeCell ref="E14:E15"/>
    <mergeCell ref="F14:F15"/>
    <mergeCell ref="G14:G15"/>
    <mergeCell ref="H14:J14"/>
    <mergeCell ref="T14:T15"/>
    <mergeCell ref="AC7:AG7"/>
    <mergeCell ref="AH7:AP7"/>
  </mergeCells>
  <pageMargins left="0.78740157480314965" right="0.78740157480314965" top="1.1811023622047245" bottom="0.39370078740157483" header="0.78740157480314965" footer="0.31496062992125984"/>
  <pageSetup paperSize="9" scale="39" firstPageNumber="23" fitToWidth="2" fitToHeight="2" orientation="landscape" useFirstPageNumber="1" r:id="rId1"/>
  <headerFooter>
    <oddHeader>&amp;C&amp;"Times New Roman,обычный"&amp;28&amp;P</oddHeader>
  </headerFooter>
  <colBreaks count="1" manualBreakCount="1">
    <brk id="19" max="5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F25"/>
  <sheetViews>
    <sheetView view="pageBreakPreview" zoomScale="40" zoomScaleNormal="50" zoomScaleSheetLayoutView="40" zoomScalePageLayoutView="60" workbookViewId="0">
      <selection activeCell="L1" sqref="L1:S1"/>
    </sheetView>
  </sheetViews>
  <sheetFormatPr defaultColWidth="10.42578125" defaultRowHeight="18" customHeight="1" x14ac:dyDescent="0.25"/>
  <cols>
    <col min="1" max="1" width="8.7109375" style="1" customWidth="1"/>
    <col min="2" max="2" width="38.5703125" style="2" customWidth="1"/>
    <col min="3" max="3" width="15.5703125" style="2" customWidth="1"/>
    <col min="4" max="4" width="19.28515625" style="2" customWidth="1"/>
    <col min="5" max="5" width="20.5703125" style="2" customWidth="1"/>
    <col min="6" max="6" width="22.42578125" style="2" customWidth="1"/>
    <col min="7" max="7" width="20.28515625" style="2" customWidth="1"/>
    <col min="8" max="8" width="22.42578125" style="2" customWidth="1"/>
    <col min="9" max="9" width="16" style="2" customWidth="1"/>
    <col min="10" max="10" width="21.42578125" style="2" customWidth="1"/>
    <col min="11" max="11" width="22.42578125" style="2" customWidth="1"/>
    <col min="12" max="12" width="20.5703125" style="2" customWidth="1"/>
    <col min="13" max="13" width="22.42578125" style="2" customWidth="1"/>
    <col min="14" max="14" width="21.140625" style="2" customWidth="1"/>
    <col min="15" max="15" width="22.42578125" style="2" customWidth="1"/>
    <col min="16" max="16" width="15.85546875" style="2" customWidth="1"/>
    <col min="17" max="17" width="20.5703125" style="2" customWidth="1"/>
    <col min="18" max="18" width="22.42578125" style="2" customWidth="1"/>
    <col min="19" max="27" width="11.5703125" style="2" customWidth="1"/>
    <col min="28" max="35" width="10.7109375" style="2" customWidth="1"/>
    <col min="36" max="36" width="9.140625" style="2" customWidth="1"/>
    <col min="37" max="37" width="20.5703125" style="2" customWidth="1"/>
    <col min="38" max="38" width="15.140625" style="2" customWidth="1"/>
    <col min="39" max="39" width="20.85546875" style="2" customWidth="1"/>
    <col min="40" max="40" width="20.5703125" style="2" customWidth="1"/>
    <col min="41" max="41" width="22.42578125" style="2" customWidth="1"/>
    <col min="42" max="42" width="16" style="2" customWidth="1"/>
    <col min="43" max="43" width="20.140625" style="2" customWidth="1"/>
    <col min="44" max="44" width="20.85546875" style="2" customWidth="1"/>
    <col min="45" max="45" width="15.85546875" style="2" customWidth="1"/>
    <col min="46" max="46" width="20.42578125" style="2" customWidth="1"/>
    <col min="47" max="47" width="14.7109375" style="2" customWidth="1"/>
    <col min="48" max="48" width="20.140625" style="2" customWidth="1"/>
    <col min="49" max="56" width="8.7109375" style="2" customWidth="1"/>
    <col min="57" max="57" width="10.28515625" style="2" customWidth="1"/>
    <col min="58" max="59" width="15.42578125" style="2" customWidth="1"/>
    <col min="60" max="60" width="10.28515625" style="3" hidden="1" customWidth="1"/>
    <col min="61" max="61" width="9.5703125" style="3" hidden="1" customWidth="1"/>
    <col min="62" max="63" width="11.7109375" style="3" hidden="1" customWidth="1"/>
    <col min="64" max="64" width="10" style="3" hidden="1" customWidth="1"/>
    <col min="65" max="65" width="10.5703125" style="3" hidden="1" customWidth="1"/>
    <col min="66" max="66" width="19.85546875" style="3" hidden="1" customWidth="1"/>
    <col min="67" max="67" width="11.5703125" style="3" hidden="1" customWidth="1"/>
    <col min="68" max="68" width="12.42578125" style="3" hidden="1" customWidth="1"/>
    <col min="69" max="69" width="18" style="3" hidden="1" customWidth="1"/>
    <col min="70" max="70" width="20.140625" style="3" hidden="1" customWidth="1"/>
    <col min="71" max="71" width="16.5703125" style="3" hidden="1" customWidth="1"/>
    <col min="72" max="73" width="12.140625" style="3" hidden="1" customWidth="1"/>
    <col min="74" max="74" width="26.140625" style="3" hidden="1" customWidth="1"/>
    <col min="75" max="75" width="11.140625" style="3" hidden="1" customWidth="1"/>
    <col min="76" max="76" width="9.85546875" style="3" hidden="1" customWidth="1"/>
    <col min="77" max="78" width="12.140625" style="3" hidden="1" customWidth="1"/>
    <col min="79" max="79" width="20.85546875" style="3" hidden="1" customWidth="1"/>
    <col min="80" max="80" width="26.7109375" style="3" hidden="1" customWidth="1"/>
    <col min="81" max="81" width="18.42578125" style="3" hidden="1" customWidth="1"/>
    <col min="82" max="82" width="37.28515625" style="3" hidden="1" customWidth="1"/>
    <col min="83" max="83" width="26.7109375" style="3" hidden="1" customWidth="1"/>
    <col min="84" max="85" width="12.5703125" style="3" hidden="1" customWidth="1"/>
    <col min="86" max="86" width="29.140625" style="3" hidden="1" customWidth="1"/>
    <col min="87" max="87" width="19" style="3" hidden="1" customWidth="1"/>
    <col min="88" max="88" width="41" style="3" hidden="1" customWidth="1"/>
    <col min="89" max="89" width="11.28515625" style="3" hidden="1" customWidth="1"/>
    <col min="90" max="90" width="9.85546875" style="3" hidden="1" customWidth="1"/>
    <col min="91" max="92" width="13.140625" style="3" hidden="1" customWidth="1"/>
    <col min="93" max="93" width="25.85546875" style="3" hidden="1" customWidth="1"/>
    <col min="94" max="94" width="18.85546875" style="3" hidden="1" customWidth="1"/>
    <col min="95" max="95" width="37.5703125" style="3" hidden="1" customWidth="1"/>
    <col min="96" max="96" width="25" style="3" hidden="1" customWidth="1"/>
    <col min="97" max="97" width="22.7109375" style="3" hidden="1" customWidth="1"/>
    <col min="98" max="99" width="20.85546875" style="3" customWidth="1"/>
    <col min="100" max="109" width="20.85546875" style="3" hidden="1" customWidth="1"/>
    <col min="110" max="110" width="20.85546875" style="3" customWidth="1"/>
    <col min="111" max="112" width="20.85546875" style="3" hidden="1" customWidth="1"/>
    <col min="113" max="113" width="20.85546875" style="3" customWidth="1"/>
    <col min="114" max="115" width="20.85546875" style="3" hidden="1" customWidth="1"/>
    <col min="116" max="116" width="23.28515625" style="3" customWidth="1"/>
    <col min="117" max="117" width="32.5703125" style="3" customWidth="1"/>
    <col min="118" max="118" width="23.28515625" style="3" hidden="1" customWidth="1"/>
    <col min="119" max="127" width="20.85546875" style="3" hidden="1" customWidth="1"/>
    <col min="128" max="133" width="23.28515625" style="3" hidden="1" customWidth="1"/>
    <col min="134" max="134" width="20.5703125" style="1" customWidth="1"/>
    <col min="135" max="135" width="22.42578125" style="1" customWidth="1"/>
    <col min="136" max="136" width="23.28515625" style="1" customWidth="1"/>
    <col min="137" max="16384" width="10.42578125" style="1"/>
  </cols>
  <sheetData>
    <row r="1" spans="1:136" ht="210" customHeight="1" x14ac:dyDescent="0.25">
      <c r="L1" s="63" t="s">
        <v>201</v>
      </c>
      <c r="M1" s="63"/>
      <c r="N1" s="63"/>
      <c r="O1" s="63"/>
      <c r="P1" s="63"/>
      <c r="Q1" s="63"/>
      <c r="R1" s="63"/>
      <c r="S1" s="63"/>
      <c r="T1" s="50"/>
      <c r="U1" s="50"/>
      <c r="AA1" s="24"/>
      <c r="CT1" s="36"/>
      <c r="CU1" s="36"/>
      <c r="CV1" s="36"/>
      <c r="CW1" s="36"/>
      <c r="CX1" s="36"/>
      <c r="CY1" s="36"/>
      <c r="CZ1" s="36"/>
      <c r="DA1" s="36"/>
      <c r="DB1" s="36"/>
      <c r="DC1" s="36"/>
      <c r="DD1" s="36"/>
      <c r="DE1" s="36"/>
      <c r="DM1" s="40"/>
    </row>
    <row r="2" spans="1:136" ht="39.75" customHeight="1" x14ac:dyDescent="0.25">
      <c r="AA2" s="24"/>
      <c r="CT2" s="38"/>
      <c r="CU2" s="38"/>
      <c r="CV2" s="38"/>
      <c r="CW2" s="38"/>
      <c r="CX2" s="38"/>
      <c r="CY2" s="38"/>
      <c r="CZ2" s="38"/>
      <c r="DA2" s="38"/>
      <c r="DB2" s="38"/>
      <c r="DC2" s="38"/>
      <c r="DD2" s="38"/>
      <c r="DE2" s="38"/>
      <c r="DF2" s="38"/>
      <c r="DL2" s="36"/>
      <c r="DM2" s="36"/>
    </row>
    <row r="3" spans="1:136" ht="198" customHeight="1" x14ac:dyDescent="0.25">
      <c r="B3" s="62" t="s">
        <v>194</v>
      </c>
      <c r="C3" s="62"/>
      <c r="D3" s="62"/>
      <c r="E3" s="62"/>
      <c r="F3" s="62"/>
      <c r="G3" s="62"/>
      <c r="H3" s="62"/>
      <c r="I3" s="62"/>
      <c r="J3" s="62"/>
      <c r="K3" s="62"/>
      <c r="L3" s="62"/>
      <c r="M3" s="62"/>
      <c r="N3" s="62"/>
      <c r="O3" s="62"/>
      <c r="P3" s="62"/>
      <c r="Q3" s="62"/>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5"/>
      <c r="DO3" s="5"/>
      <c r="DP3" s="5"/>
      <c r="DQ3" s="5"/>
      <c r="DR3" s="5"/>
      <c r="DS3" s="5"/>
      <c r="DT3" s="5"/>
      <c r="DU3" s="5"/>
      <c r="DV3" s="5"/>
      <c r="DW3" s="5"/>
      <c r="DX3" s="5"/>
      <c r="DY3" s="5"/>
      <c r="DZ3" s="5"/>
      <c r="EA3" s="5"/>
      <c r="EB3" s="5"/>
      <c r="EC3" s="5"/>
    </row>
    <row r="4" spans="1:136" ht="20.25" x14ac:dyDescent="0.25">
      <c r="D4" s="6"/>
      <c r="E4" s="6"/>
      <c r="F4" s="6"/>
      <c r="G4" s="6"/>
      <c r="H4" s="6"/>
      <c r="I4" s="7"/>
      <c r="K4" s="7"/>
      <c r="L4" s="6"/>
      <c r="M4" s="6"/>
      <c r="N4" s="6"/>
      <c r="O4" s="6"/>
      <c r="P4" s="7"/>
      <c r="Q4" s="7" t="s">
        <v>11</v>
      </c>
      <c r="R4" s="7"/>
      <c r="AA4" s="1"/>
      <c r="AB4" s="6"/>
      <c r="AC4" s="6"/>
      <c r="AD4" s="6"/>
      <c r="AE4" s="6"/>
      <c r="AF4" s="6"/>
      <c r="AG4" s="6"/>
      <c r="AH4" s="6"/>
      <c r="AI4" s="6"/>
      <c r="AJ4" s="6"/>
      <c r="AK4" s="6"/>
      <c r="AL4" s="7"/>
      <c r="AN4" s="6"/>
      <c r="AO4" s="6"/>
      <c r="AP4" s="7"/>
      <c r="AR4" s="6"/>
      <c r="AS4" s="6"/>
      <c r="AT4" s="6"/>
      <c r="AU4" s="7"/>
      <c r="BF4" s="6"/>
      <c r="BG4" s="7"/>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row>
    <row r="5" spans="1:136" ht="18.75" customHeight="1" x14ac:dyDescent="0.25">
      <c r="A5" s="95" t="s">
        <v>12</v>
      </c>
      <c r="B5" s="95" t="s">
        <v>163</v>
      </c>
      <c r="C5" s="95" t="s">
        <v>46</v>
      </c>
      <c r="D5" s="95" t="s">
        <v>54</v>
      </c>
      <c r="E5" s="94" t="s">
        <v>7</v>
      </c>
      <c r="F5" s="94"/>
      <c r="G5" s="94"/>
      <c r="H5" s="94"/>
      <c r="I5" s="94"/>
      <c r="J5" s="94"/>
      <c r="K5" s="94"/>
      <c r="L5" s="94"/>
      <c r="M5" s="94"/>
      <c r="N5" s="94"/>
      <c r="O5" s="94"/>
      <c r="P5" s="94"/>
      <c r="Q5" s="94"/>
      <c r="R5" s="94"/>
      <c r="S5" s="94"/>
      <c r="T5" s="94"/>
      <c r="U5" s="94"/>
      <c r="V5" s="94"/>
      <c r="W5" s="94"/>
      <c r="X5" s="94"/>
      <c r="Y5" s="94"/>
      <c r="Z5" s="94"/>
      <c r="AA5" s="94"/>
      <c r="AB5" s="106" t="s">
        <v>7</v>
      </c>
      <c r="AC5" s="107"/>
      <c r="AD5" s="107"/>
      <c r="AE5" s="107"/>
      <c r="AF5" s="107"/>
      <c r="AG5" s="107"/>
      <c r="AH5" s="107"/>
      <c r="AI5" s="107"/>
      <c r="AJ5" s="107"/>
      <c r="AK5" s="107"/>
      <c r="AL5" s="107"/>
      <c r="AM5" s="107"/>
      <c r="AN5" s="107"/>
      <c r="AO5" s="107"/>
      <c r="AP5" s="107"/>
      <c r="AQ5" s="107"/>
      <c r="AR5" s="107"/>
      <c r="AS5" s="107"/>
      <c r="AT5" s="107"/>
      <c r="AU5" s="107"/>
      <c r="AV5" s="107"/>
      <c r="AW5" s="107"/>
      <c r="AX5" s="107"/>
      <c r="AY5" s="107"/>
      <c r="AZ5" s="107"/>
      <c r="BA5" s="107"/>
      <c r="BB5" s="107"/>
      <c r="BC5" s="107"/>
      <c r="BD5" s="107"/>
      <c r="BE5" s="107"/>
      <c r="BF5" s="107"/>
      <c r="BG5" s="108"/>
      <c r="BH5" s="67" t="s">
        <v>7</v>
      </c>
      <c r="BI5" s="67"/>
      <c r="BJ5" s="67"/>
      <c r="BK5" s="67"/>
      <c r="BL5" s="67"/>
      <c r="BM5" s="67"/>
      <c r="BN5" s="67"/>
      <c r="BO5" s="67"/>
      <c r="BP5" s="67"/>
      <c r="BQ5" s="67"/>
      <c r="BR5" s="67"/>
      <c r="BS5" s="67"/>
      <c r="BT5" s="67"/>
      <c r="BU5" s="67"/>
      <c r="BV5" s="67"/>
      <c r="BW5" s="67"/>
      <c r="BX5" s="67"/>
      <c r="BY5" s="67"/>
      <c r="BZ5" s="67"/>
      <c r="CA5" s="67"/>
      <c r="CB5" s="67"/>
      <c r="CC5" s="67"/>
      <c r="CD5" s="67"/>
      <c r="CE5" s="67"/>
      <c r="CF5" s="67" t="s">
        <v>7</v>
      </c>
      <c r="CG5" s="67"/>
      <c r="CH5" s="67"/>
      <c r="CI5" s="67"/>
      <c r="CJ5" s="67"/>
      <c r="CK5" s="67"/>
      <c r="CL5" s="67"/>
      <c r="CM5" s="67"/>
      <c r="CN5" s="67"/>
      <c r="CO5" s="67"/>
      <c r="CP5" s="67"/>
      <c r="CQ5" s="67"/>
      <c r="CR5" s="67"/>
      <c r="CS5" s="67"/>
      <c r="CT5" s="67" t="s">
        <v>164</v>
      </c>
      <c r="CU5" s="67"/>
      <c r="CV5" s="67"/>
      <c r="CW5" s="67"/>
      <c r="CX5" s="67"/>
      <c r="CY5" s="67"/>
      <c r="CZ5" s="67"/>
      <c r="DA5" s="67"/>
      <c r="DB5" s="67"/>
      <c r="DC5" s="67"/>
      <c r="DD5" s="67"/>
      <c r="DE5" s="67"/>
      <c r="DF5" s="67"/>
      <c r="DG5" s="67"/>
      <c r="DH5" s="67"/>
      <c r="DI5" s="67"/>
      <c r="DJ5" s="67"/>
      <c r="DK5" s="67"/>
      <c r="DL5" s="67" t="s">
        <v>165</v>
      </c>
      <c r="DM5" s="67"/>
      <c r="DN5" s="67"/>
      <c r="DO5" s="67"/>
      <c r="DP5" s="67"/>
      <c r="DQ5" s="67"/>
      <c r="DR5" s="67"/>
      <c r="DS5" s="67"/>
      <c r="DT5" s="67"/>
      <c r="DU5" s="67"/>
      <c r="DV5" s="67"/>
      <c r="DW5" s="67"/>
      <c r="DX5" s="67"/>
      <c r="DY5" s="67"/>
      <c r="DZ5" s="67"/>
      <c r="EA5" s="67"/>
      <c r="EB5" s="67"/>
      <c r="EC5" s="67"/>
      <c r="ED5" s="98" t="s">
        <v>195</v>
      </c>
      <c r="EE5" s="99"/>
      <c r="EF5" s="100"/>
    </row>
    <row r="6" spans="1:136" s="9" customFormat="1" ht="48.75" customHeight="1" x14ac:dyDescent="0.25">
      <c r="A6" s="95"/>
      <c r="B6" s="95"/>
      <c r="C6" s="95"/>
      <c r="D6" s="95"/>
      <c r="E6" s="93" t="s">
        <v>13</v>
      </c>
      <c r="F6" s="93"/>
      <c r="G6" s="93"/>
      <c r="H6" s="93"/>
      <c r="I6" s="93"/>
      <c r="J6" s="93"/>
      <c r="K6" s="93"/>
      <c r="L6" s="93"/>
      <c r="M6" s="93"/>
      <c r="N6" s="93"/>
      <c r="O6" s="93"/>
      <c r="P6" s="93"/>
      <c r="Q6" s="93"/>
      <c r="R6" s="93"/>
      <c r="S6" s="93"/>
      <c r="T6" s="93"/>
      <c r="U6" s="93"/>
      <c r="V6" s="93"/>
      <c r="W6" s="93"/>
      <c r="X6" s="93"/>
      <c r="Y6" s="93"/>
      <c r="Z6" s="93"/>
      <c r="AA6" s="93"/>
      <c r="AB6" s="93" t="s">
        <v>13</v>
      </c>
      <c r="AC6" s="93"/>
      <c r="AD6" s="93"/>
      <c r="AE6" s="93"/>
      <c r="AF6" s="93"/>
      <c r="AG6" s="93"/>
      <c r="AH6" s="93"/>
      <c r="AI6" s="93"/>
      <c r="AJ6" s="93"/>
      <c r="AK6" s="93"/>
      <c r="AL6" s="93"/>
      <c r="AM6" s="93"/>
      <c r="AN6" s="80" t="s">
        <v>166</v>
      </c>
      <c r="AO6" s="81"/>
      <c r="AP6" s="81"/>
      <c r="AQ6" s="81"/>
      <c r="AR6" s="81"/>
      <c r="AS6" s="81"/>
      <c r="AT6" s="81"/>
      <c r="AU6" s="81"/>
      <c r="AV6" s="81"/>
      <c r="AW6" s="81"/>
      <c r="AX6" s="81"/>
      <c r="AY6" s="81"/>
      <c r="AZ6" s="81"/>
      <c r="BA6" s="81"/>
      <c r="BB6" s="81"/>
      <c r="BC6" s="81"/>
      <c r="BD6" s="81"/>
      <c r="BE6" s="81"/>
      <c r="BF6" s="81"/>
      <c r="BG6" s="82"/>
      <c r="BH6" s="67" t="s">
        <v>167</v>
      </c>
      <c r="BI6" s="67"/>
      <c r="BJ6" s="67"/>
      <c r="BK6" s="67"/>
      <c r="BL6" s="67"/>
      <c r="BM6" s="67"/>
      <c r="BN6" s="67"/>
      <c r="BO6" s="67"/>
      <c r="BP6" s="67"/>
      <c r="BQ6" s="67"/>
      <c r="BR6" s="67"/>
      <c r="BS6" s="67"/>
      <c r="BT6" s="67"/>
      <c r="BU6" s="67"/>
      <c r="BV6" s="67"/>
      <c r="BW6" s="67" t="s">
        <v>168</v>
      </c>
      <c r="BX6" s="67"/>
      <c r="BY6" s="67"/>
      <c r="BZ6" s="67"/>
      <c r="CA6" s="67"/>
      <c r="CB6" s="67"/>
      <c r="CC6" s="67"/>
      <c r="CD6" s="67"/>
      <c r="CE6" s="67"/>
      <c r="CF6" s="67" t="s">
        <v>169</v>
      </c>
      <c r="CG6" s="67"/>
      <c r="CH6" s="67"/>
      <c r="CI6" s="67"/>
      <c r="CJ6" s="67"/>
      <c r="CK6" s="67" t="s">
        <v>170</v>
      </c>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101"/>
      <c r="EE6" s="102"/>
      <c r="EF6" s="103"/>
    </row>
    <row r="7" spans="1:136" s="10" customFormat="1" ht="93.75" customHeight="1" x14ac:dyDescent="0.25">
      <c r="A7" s="95"/>
      <c r="B7" s="95"/>
      <c r="C7" s="95"/>
      <c r="D7" s="95"/>
      <c r="E7" s="93" t="s">
        <v>55</v>
      </c>
      <c r="F7" s="93"/>
      <c r="G7" s="93"/>
      <c r="H7" s="93"/>
      <c r="I7" s="93"/>
      <c r="J7" s="93"/>
      <c r="K7" s="93"/>
      <c r="L7" s="93" t="s">
        <v>56</v>
      </c>
      <c r="M7" s="93"/>
      <c r="N7" s="93"/>
      <c r="O7" s="93"/>
      <c r="P7" s="93"/>
      <c r="Q7" s="93"/>
      <c r="R7" s="93"/>
      <c r="S7" s="93" t="s">
        <v>9</v>
      </c>
      <c r="T7" s="93"/>
      <c r="U7" s="93"/>
      <c r="V7" s="93"/>
      <c r="W7" s="93"/>
      <c r="X7" s="93"/>
      <c r="Y7" s="93"/>
      <c r="Z7" s="93"/>
      <c r="AA7" s="93"/>
      <c r="AB7" s="93" t="s">
        <v>9</v>
      </c>
      <c r="AC7" s="93"/>
      <c r="AD7" s="93"/>
      <c r="AE7" s="93"/>
      <c r="AF7" s="93"/>
      <c r="AG7" s="93"/>
      <c r="AH7" s="93"/>
      <c r="AI7" s="93"/>
      <c r="AJ7" s="93"/>
      <c r="AK7" s="77" t="s">
        <v>9</v>
      </c>
      <c r="AL7" s="78"/>
      <c r="AM7" s="79"/>
      <c r="AN7" s="93" t="s">
        <v>55</v>
      </c>
      <c r="AO7" s="93"/>
      <c r="AP7" s="93"/>
      <c r="AQ7" s="93"/>
      <c r="AR7" s="93" t="s">
        <v>56</v>
      </c>
      <c r="AS7" s="93"/>
      <c r="AT7" s="93"/>
      <c r="AU7" s="93"/>
      <c r="AV7" s="93"/>
      <c r="AW7" s="93" t="s">
        <v>9</v>
      </c>
      <c r="AX7" s="93"/>
      <c r="AY7" s="93"/>
      <c r="AZ7" s="93"/>
      <c r="BA7" s="93"/>
      <c r="BB7" s="93"/>
      <c r="BC7" s="93"/>
      <c r="BD7" s="93"/>
      <c r="BE7" s="93"/>
      <c r="BF7" s="93"/>
      <c r="BG7" s="93"/>
      <c r="BH7" s="67" t="s">
        <v>21</v>
      </c>
      <c r="BI7" s="67"/>
      <c r="BJ7" s="67"/>
      <c r="BK7" s="67"/>
      <c r="BL7" s="67"/>
      <c r="BM7" s="67"/>
      <c r="BN7" s="67"/>
      <c r="BO7" s="67"/>
      <c r="BP7" s="67"/>
      <c r="BQ7" s="67"/>
      <c r="BR7" s="67"/>
      <c r="BS7" s="67"/>
      <c r="BT7" s="67"/>
      <c r="BU7" s="67"/>
      <c r="BV7" s="67"/>
      <c r="BW7" s="67" t="s">
        <v>21</v>
      </c>
      <c r="BX7" s="67"/>
      <c r="BY7" s="67"/>
      <c r="BZ7" s="67"/>
      <c r="CA7" s="67"/>
      <c r="CB7" s="67"/>
      <c r="CC7" s="67"/>
      <c r="CD7" s="67"/>
      <c r="CE7" s="67"/>
      <c r="CF7" s="67" t="s">
        <v>21</v>
      </c>
      <c r="CG7" s="67"/>
      <c r="CH7" s="67"/>
      <c r="CI7" s="67"/>
      <c r="CJ7" s="67"/>
      <c r="CK7" s="67" t="s">
        <v>21</v>
      </c>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101"/>
      <c r="EE7" s="102"/>
      <c r="EF7" s="103"/>
    </row>
    <row r="8" spans="1:136" s="9" customFormat="1" ht="18.75" customHeight="1" x14ac:dyDescent="0.25">
      <c r="A8" s="95"/>
      <c r="B8" s="95"/>
      <c r="C8" s="95"/>
      <c r="D8" s="95"/>
      <c r="E8" s="93" t="s">
        <v>14</v>
      </c>
      <c r="F8" s="93" t="s">
        <v>171</v>
      </c>
      <c r="G8" s="93" t="s">
        <v>16</v>
      </c>
      <c r="H8" s="93" t="s">
        <v>172</v>
      </c>
      <c r="I8" s="93" t="s">
        <v>8</v>
      </c>
      <c r="J8" s="93" t="s">
        <v>18</v>
      </c>
      <c r="K8" s="93" t="s">
        <v>173</v>
      </c>
      <c r="L8" s="93" t="s">
        <v>14</v>
      </c>
      <c r="M8" s="93" t="s">
        <v>171</v>
      </c>
      <c r="N8" s="93" t="s">
        <v>16</v>
      </c>
      <c r="O8" s="93" t="s">
        <v>172</v>
      </c>
      <c r="P8" s="93" t="s">
        <v>8</v>
      </c>
      <c r="Q8" s="93" t="s">
        <v>18</v>
      </c>
      <c r="R8" s="93" t="s">
        <v>173</v>
      </c>
      <c r="S8" s="93" t="s">
        <v>20</v>
      </c>
      <c r="T8" s="93"/>
      <c r="U8" s="93"/>
      <c r="V8" s="93"/>
      <c r="W8" s="93"/>
      <c r="X8" s="93"/>
      <c r="Y8" s="93"/>
      <c r="Z8" s="93"/>
      <c r="AA8" s="93"/>
      <c r="AB8" s="93" t="s">
        <v>174</v>
      </c>
      <c r="AC8" s="93"/>
      <c r="AD8" s="93"/>
      <c r="AE8" s="93"/>
      <c r="AF8" s="93"/>
      <c r="AG8" s="93"/>
      <c r="AH8" s="93"/>
      <c r="AI8" s="93"/>
      <c r="AJ8" s="93"/>
      <c r="AK8" s="93" t="s">
        <v>172</v>
      </c>
      <c r="AL8" s="93" t="s">
        <v>8</v>
      </c>
      <c r="AM8" s="93" t="s">
        <v>173</v>
      </c>
      <c r="AN8" s="93" t="s">
        <v>14</v>
      </c>
      <c r="AO8" s="93" t="s">
        <v>16</v>
      </c>
      <c r="AP8" s="93" t="s">
        <v>8</v>
      </c>
      <c r="AQ8" s="93" t="s">
        <v>18</v>
      </c>
      <c r="AR8" s="93" t="s">
        <v>14</v>
      </c>
      <c r="AS8" s="93" t="s">
        <v>10</v>
      </c>
      <c r="AT8" s="93" t="s">
        <v>16</v>
      </c>
      <c r="AU8" s="93" t="s">
        <v>8</v>
      </c>
      <c r="AV8" s="93" t="s">
        <v>18</v>
      </c>
      <c r="AW8" s="93" t="s">
        <v>20</v>
      </c>
      <c r="AX8" s="93"/>
      <c r="AY8" s="93"/>
      <c r="AZ8" s="93"/>
      <c r="BA8" s="93"/>
      <c r="BB8" s="93"/>
      <c r="BC8" s="93"/>
      <c r="BD8" s="93"/>
      <c r="BE8" s="93"/>
      <c r="BF8" s="93" t="s">
        <v>10</v>
      </c>
      <c r="BG8" s="93" t="s">
        <v>8</v>
      </c>
      <c r="BH8" s="67" t="s">
        <v>23</v>
      </c>
      <c r="BI8" s="67"/>
      <c r="BJ8" s="67"/>
      <c r="BK8" s="67"/>
      <c r="BL8" s="67"/>
      <c r="BM8" s="67"/>
      <c r="BN8" s="67" t="s">
        <v>24</v>
      </c>
      <c r="BO8" s="67"/>
      <c r="BP8" s="67"/>
      <c r="BQ8" s="67"/>
      <c r="BR8" s="67"/>
      <c r="BS8" s="67"/>
      <c r="BT8" s="67" t="s">
        <v>40</v>
      </c>
      <c r="BU8" s="67"/>
      <c r="BV8" s="67" t="s">
        <v>39</v>
      </c>
      <c r="BW8" s="67" t="s">
        <v>23</v>
      </c>
      <c r="BX8" s="67"/>
      <c r="BY8" s="67"/>
      <c r="BZ8" s="67"/>
      <c r="CA8" s="67" t="s">
        <v>24</v>
      </c>
      <c r="CB8" s="67"/>
      <c r="CC8" s="67"/>
      <c r="CD8" s="67"/>
      <c r="CE8" s="67" t="s">
        <v>39</v>
      </c>
      <c r="CF8" s="67" t="s">
        <v>23</v>
      </c>
      <c r="CG8" s="67"/>
      <c r="CH8" s="67" t="s">
        <v>24</v>
      </c>
      <c r="CI8" s="67"/>
      <c r="CJ8" s="67"/>
      <c r="CK8" s="67" t="s">
        <v>23</v>
      </c>
      <c r="CL8" s="67"/>
      <c r="CM8" s="67"/>
      <c r="CN8" s="67"/>
      <c r="CO8" s="67" t="s">
        <v>24</v>
      </c>
      <c r="CP8" s="67"/>
      <c r="CQ8" s="67"/>
      <c r="CR8" s="67" t="s">
        <v>40</v>
      </c>
      <c r="CS8" s="67" t="s">
        <v>39</v>
      </c>
      <c r="CT8" s="67" t="s">
        <v>41</v>
      </c>
      <c r="CU8" s="67" t="s">
        <v>7</v>
      </c>
      <c r="CV8" s="67"/>
      <c r="CW8" s="67"/>
      <c r="CX8" s="67"/>
      <c r="CY8" s="67"/>
      <c r="CZ8" s="67"/>
      <c r="DA8" s="67"/>
      <c r="DB8" s="67"/>
      <c r="DC8" s="67"/>
      <c r="DD8" s="67"/>
      <c r="DE8" s="67"/>
      <c r="DF8" s="67"/>
      <c r="DG8" s="67"/>
      <c r="DH8" s="67"/>
      <c r="DI8" s="67"/>
      <c r="DJ8" s="67"/>
      <c r="DK8" s="67"/>
      <c r="DL8" s="67" t="s">
        <v>41</v>
      </c>
      <c r="DM8" s="67" t="s">
        <v>7</v>
      </c>
      <c r="DN8" s="67"/>
      <c r="DO8" s="67"/>
      <c r="DP8" s="67"/>
      <c r="DQ8" s="67"/>
      <c r="DR8" s="67"/>
      <c r="DS8" s="67"/>
      <c r="DT8" s="67"/>
      <c r="DU8" s="67"/>
      <c r="DV8" s="67"/>
      <c r="DW8" s="67"/>
      <c r="DX8" s="67"/>
      <c r="DY8" s="67"/>
      <c r="DZ8" s="67"/>
      <c r="EA8" s="67"/>
      <c r="EB8" s="67"/>
      <c r="EC8" s="67"/>
      <c r="ED8" s="101"/>
      <c r="EE8" s="102"/>
      <c r="EF8" s="103"/>
    </row>
    <row r="9" spans="1:136" s="9" customFormat="1" ht="81.75" customHeight="1" x14ac:dyDescent="0.25">
      <c r="A9" s="95"/>
      <c r="B9" s="95"/>
      <c r="C9" s="95"/>
      <c r="D9" s="95"/>
      <c r="E9" s="93"/>
      <c r="F9" s="93"/>
      <c r="G9" s="93"/>
      <c r="H9" s="93"/>
      <c r="I9" s="93"/>
      <c r="J9" s="93"/>
      <c r="K9" s="93"/>
      <c r="L9" s="93"/>
      <c r="M9" s="93"/>
      <c r="N9" s="93"/>
      <c r="O9" s="93"/>
      <c r="P9" s="93"/>
      <c r="Q9" s="93"/>
      <c r="R9" s="93"/>
      <c r="S9" s="93"/>
      <c r="T9" s="93"/>
      <c r="U9" s="93"/>
      <c r="V9" s="93"/>
      <c r="W9" s="93"/>
      <c r="X9" s="93"/>
      <c r="Y9" s="93"/>
      <c r="Z9" s="93"/>
      <c r="AA9" s="93"/>
      <c r="AB9" s="93"/>
      <c r="AC9" s="93"/>
      <c r="AD9" s="93"/>
      <c r="AE9" s="93"/>
      <c r="AF9" s="93"/>
      <c r="AG9" s="93"/>
      <c r="AH9" s="93"/>
      <c r="AI9" s="93"/>
      <c r="AJ9" s="93"/>
      <c r="AK9" s="93"/>
      <c r="AL9" s="93"/>
      <c r="AM9" s="93"/>
      <c r="AN9" s="93"/>
      <c r="AO9" s="93"/>
      <c r="AP9" s="93"/>
      <c r="AQ9" s="93"/>
      <c r="AR9" s="93"/>
      <c r="AS9" s="93"/>
      <c r="AT9" s="93"/>
      <c r="AU9" s="93"/>
      <c r="AV9" s="93"/>
      <c r="AW9" s="93"/>
      <c r="AX9" s="93"/>
      <c r="AY9" s="93"/>
      <c r="AZ9" s="93"/>
      <c r="BA9" s="93"/>
      <c r="BB9" s="93"/>
      <c r="BC9" s="93"/>
      <c r="BD9" s="93"/>
      <c r="BE9" s="93"/>
      <c r="BF9" s="93"/>
      <c r="BG9" s="93"/>
      <c r="BH9" s="67"/>
      <c r="BI9" s="67"/>
      <c r="BJ9" s="67"/>
      <c r="BK9" s="67"/>
      <c r="BL9" s="67"/>
      <c r="BM9" s="67"/>
      <c r="BN9" s="67" t="s">
        <v>3</v>
      </c>
      <c r="BO9" s="67" t="s">
        <v>4</v>
      </c>
      <c r="BP9" s="67"/>
      <c r="BQ9" s="67" t="s">
        <v>6</v>
      </c>
      <c r="BR9" s="67" t="s">
        <v>5</v>
      </c>
      <c r="BS9" s="67"/>
      <c r="BT9" s="67"/>
      <c r="BU9" s="67"/>
      <c r="BV9" s="67"/>
      <c r="BW9" s="67"/>
      <c r="BX9" s="67"/>
      <c r="BY9" s="67"/>
      <c r="BZ9" s="67"/>
      <c r="CA9" s="67" t="s">
        <v>3</v>
      </c>
      <c r="CB9" s="67" t="s">
        <v>4</v>
      </c>
      <c r="CC9" s="67" t="s">
        <v>6</v>
      </c>
      <c r="CD9" s="67" t="s">
        <v>5</v>
      </c>
      <c r="CE9" s="67"/>
      <c r="CF9" s="67"/>
      <c r="CG9" s="67"/>
      <c r="CH9" s="67" t="s">
        <v>4</v>
      </c>
      <c r="CI9" s="67" t="s">
        <v>6</v>
      </c>
      <c r="CJ9" s="67" t="s">
        <v>5</v>
      </c>
      <c r="CK9" s="67"/>
      <c r="CL9" s="67"/>
      <c r="CM9" s="67"/>
      <c r="CN9" s="67"/>
      <c r="CO9" s="67" t="s">
        <v>4</v>
      </c>
      <c r="CP9" s="67" t="s">
        <v>6</v>
      </c>
      <c r="CQ9" s="67" t="s">
        <v>5</v>
      </c>
      <c r="CR9" s="67"/>
      <c r="CS9" s="67"/>
      <c r="CT9" s="67"/>
      <c r="CU9" s="67" t="s">
        <v>42</v>
      </c>
      <c r="CV9" s="67"/>
      <c r="CW9" s="67"/>
      <c r="CX9" s="67"/>
      <c r="CY9" s="67"/>
      <c r="CZ9" s="67"/>
      <c r="DA9" s="67"/>
      <c r="DB9" s="67"/>
      <c r="DC9" s="67"/>
      <c r="DD9" s="67"/>
      <c r="DE9" s="67"/>
      <c r="DF9" s="67" t="s">
        <v>43</v>
      </c>
      <c r="DG9" s="67"/>
      <c r="DH9" s="67"/>
      <c r="DI9" s="67" t="s">
        <v>185</v>
      </c>
      <c r="DJ9" s="67"/>
      <c r="DK9" s="67"/>
      <c r="DL9" s="67"/>
      <c r="DM9" s="67" t="s">
        <v>42</v>
      </c>
      <c r="DN9" s="67"/>
      <c r="DO9" s="67"/>
      <c r="DP9" s="67"/>
      <c r="DQ9" s="67"/>
      <c r="DR9" s="67"/>
      <c r="DS9" s="67"/>
      <c r="DT9" s="67"/>
      <c r="DU9" s="67"/>
      <c r="DV9" s="67"/>
      <c r="DW9" s="67"/>
      <c r="DX9" s="67" t="s">
        <v>43</v>
      </c>
      <c r="DY9" s="67"/>
      <c r="DZ9" s="67"/>
      <c r="EA9" s="67" t="s">
        <v>43</v>
      </c>
      <c r="EB9" s="67"/>
      <c r="EC9" s="67"/>
      <c r="ED9" s="101"/>
      <c r="EE9" s="102"/>
      <c r="EF9" s="103"/>
    </row>
    <row r="10" spans="1:136" s="11" customFormat="1" ht="21.75" customHeight="1" x14ac:dyDescent="0.25">
      <c r="A10" s="95"/>
      <c r="B10" s="95"/>
      <c r="C10" s="95"/>
      <c r="D10" s="95"/>
      <c r="E10" s="93"/>
      <c r="F10" s="93"/>
      <c r="G10" s="93"/>
      <c r="H10" s="93"/>
      <c r="I10" s="93"/>
      <c r="J10" s="93"/>
      <c r="K10" s="93"/>
      <c r="L10" s="93"/>
      <c r="M10" s="93"/>
      <c r="N10" s="93"/>
      <c r="O10" s="93"/>
      <c r="P10" s="93"/>
      <c r="Q10" s="93"/>
      <c r="R10" s="93"/>
      <c r="S10" s="92" t="s">
        <v>26</v>
      </c>
      <c r="T10" s="92" t="s">
        <v>27</v>
      </c>
      <c r="U10" s="92" t="s">
        <v>28</v>
      </c>
      <c r="V10" s="92" t="s">
        <v>29</v>
      </c>
      <c r="W10" s="92" t="s">
        <v>30</v>
      </c>
      <c r="X10" s="92" t="s">
        <v>31</v>
      </c>
      <c r="Y10" s="92" t="s">
        <v>32</v>
      </c>
      <c r="Z10" s="92" t="s">
        <v>33</v>
      </c>
      <c r="AA10" s="92" t="s">
        <v>34</v>
      </c>
      <c r="AB10" s="92" t="s">
        <v>26</v>
      </c>
      <c r="AC10" s="92" t="s">
        <v>27</v>
      </c>
      <c r="AD10" s="92" t="s">
        <v>28</v>
      </c>
      <c r="AE10" s="92" t="s">
        <v>29</v>
      </c>
      <c r="AF10" s="92" t="s">
        <v>30</v>
      </c>
      <c r="AG10" s="92" t="s">
        <v>31</v>
      </c>
      <c r="AH10" s="92" t="s">
        <v>32</v>
      </c>
      <c r="AI10" s="92" t="s">
        <v>33</v>
      </c>
      <c r="AJ10" s="92" t="s">
        <v>34</v>
      </c>
      <c r="AK10" s="93"/>
      <c r="AL10" s="93"/>
      <c r="AM10" s="93"/>
      <c r="AN10" s="93"/>
      <c r="AO10" s="93"/>
      <c r="AP10" s="93"/>
      <c r="AQ10" s="93"/>
      <c r="AR10" s="93"/>
      <c r="AS10" s="93"/>
      <c r="AT10" s="93"/>
      <c r="AU10" s="93"/>
      <c r="AV10" s="93"/>
      <c r="AW10" s="92" t="s">
        <v>26</v>
      </c>
      <c r="AX10" s="92" t="s">
        <v>27</v>
      </c>
      <c r="AY10" s="92" t="s">
        <v>28</v>
      </c>
      <c r="AZ10" s="92" t="s">
        <v>29</v>
      </c>
      <c r="BA10" s="92" t="s">
        <v>30</v>
      </c>
      <c r="BB10" s="92" t="s">
        <v>31</v>
      </c>
      <c r="BC10" s="92" t="s">
        <v>32</v>
      </c>
      <c r="BD10" s="92" t="s">
        <v>33</v>
      </c>
      <c r="BE10" s="92" t="s">
        <v>34</v>
      </c>
      <c r="BF10" s="93"/>
      <c r="BG10" s="93"/>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101"/>
      <c r="EE10" s="102"/>
      <c r="EF10" s="103"/>
    </row>
    <row r="11" spans="1:136" s="11" customFormat="1" ht="18.75" customHeight="1" x14ac:dyDescent="0.25">
      <c r="A11" s="95"/>
      <c r="B11" s="95"/>
      <c r="C11" s="95"/>
      <c r="D11" s="95"/>
      <c r="E11" s="93"/>
      <c r="F11" s="93"/>
      <c r="G11" s="93"/>
      <c r="H11" s="93"/>
      <c r="I11" s="93"/>
      <c r="J11" s="93"/>
      <c r="K11" s="93"/>
      <c r="L11" s="93"/>
      <c r="M11" s="93"/>
      <c r="N11" s="93"/>
      <c r="O11" s="93"/>
      <c r="P11" s="93"/>
      <c r="Q11" s="93"/>
      <c r="R11" s="93"/>
      <c r="S11" s="92"/>
      <c r="T11" s="92"/>
      <c r="U11" s="92"/>
      <c r="V11" s="92"/>
      <c r="W11" s="92"/>
      <c r="X11" s="92"/>
      <c r="Y11" s="92"/>
      <c r="Z11" s="92"/>
      <c r="AA11" s="92"/>
      <c r="AB11" s="92"/>
      <c r="AC11" s="92"/>
      <c r="AD11" s="92"/>
      <c r="AE11" s="92"/>
      <c r="AF11" s="92"/>
      <c r="AG11" s="92"/>
      <c r="AH11" s="92"/>
      <c r="AI11" s="92"/>
      <c r="AJ11" s="92"/>
      <c r="AK11" s="93"/>
      <c r="AL11" s="93"/>
      <c r="AM11" s="93"/>
      <c r="AN11" s="93"/>
      <c r="AO11" s="93"/>
      <c r="AP11" s="93"/>
      <c r="AQ11" s="93"/>
      <c r="AR11" s="93"/>
      <c r="AS11" s="93"/>
      <c r="AT11" s="93"/>
      <c r="AU11" s="93"/>
      <c r="AV11" s="93"/>
      <c r="AW11" s="92"/>
      <c r="AX11" s="92"/>
      <c r="AY11" s="92"/>
      <c r="AZ11" s="92"/>
      <c r="BA11" s="92"/>
      <c r="BB11" s="92"/>
      <c r="BC11" s="92"/>
      <c r="BD11" s="92"/>
      <c r="BE11" s="92"/>
      <c r="BF11" s="93"/>
      <c r="BG11" s="93"/>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t="s">
        <v>61</v>
      </c>
      <c r="CV11" s="67" t="s">
        <v>62</v>
      </c>
      <c r="CW11" s="68" t="s">
        <v>175</v>
      </c>
      <c r="CX11" s="69"/>
      <c r="CY11" s="69"/>
      <c r="CZ11" s="69"/>
      <c r="DA11" s="69"/>
      <c r="DB11" s="69"/>
      <c r="DC11" s="69"/>
      <c r="DD11" s="69"/>
      <c r="DE11" s="70"/>
      <c r="DF11" s="67" t="s">
        <v>61</v>
      </c>
      <c r="DG11" s="67" t="s">
        <v>62</v>
      </c>
      <c r="DH11" s="67" t="s">
        <v>63</v>
      </c>
      <c r="DI11" s="67" t="s">
        <v>61</v>
      </c>
      <c r="DJ11" s="67" t="s">
        <v>62</v>
      </c>
      <c r="DK11" s="67" t="s">
        <v>63</v>
      </c>
      <c r="DL11" s="67"/>
      <c r="DM11" s="67" t="s">
        <v>61</v>
      </c>
      <c r="DN11" s="67" t="s">
        <v>62</v>
      </c>
      <c r="DO11" s="68" t="s">
        <v>63</v>
      </c>
      <c r="DP11" s="69"/>
      <c r="DQ11" s="69"/>
      <c r="DR11" s="69"/>
      <c r="DS11" s="69"/>
      <c r="DT11" s="69"/>
      <c r="DU11" s="69"/>
      <c r="DV11" s="69"/>
      <c r="DW11" s="70"/>
      <c r="DX11" s="67" t="s">
        <v>61</v>
      </c>
      <c r="DY11" s="67" t="s">
        <v>62</v>
      </c>
      <c r="DZ11" s="67" t="s">
        <v>63</v>
      </c>
      <c r="EA11" s="67" t="s">
        <v>61</v>
      </c>
      <c r="EB11" s="67" t="s">
        <v>62</v>
      </c>
      <c r="EC11" s="67" t="s">
        <v>63</v>
      </c>
      <c r="ED11" s="101"/>
      <c r="EE11" s="102"/>
      <c r="EF11" s="103"/>
    </row>
    <row r="12" spans="1:136" s="11" customFormat="1" ht="15" customHeight="1" x14ac:dyDescent="0.25">
      <c r="A12" s="95"/>
      <c r="B12" s="95"/>
      <c r="C12" s="95"/>
      <c r="D12" s="95"/>
      <c r="E12" s="93"/>
      <c r="F12" s="93"/>
      <c r="G12" s="93"/>
      <c r="H12" s="93"/>
      <c r="I12" s="93"/>
      <c r="J12" s="93"/>
      <c r="K12" s="93"/>
      <c r="L12" s="93"/>
      <c r="M12" s="93"/>
      <c r="N12" s="93"/>
      <c r="O12" s="93"/>
      <c r="P12" s="93"/>
      <c r="Q12" s="93"/>
      <c r="R12" s="93"/>
      <c r="S12" s="92"/>
      <c r="T12" s="92"/>
      <c r="U12" s="92"/>
      <c r="V12" s="92"/>
      <c r="W12" s="92"/>
      <c r="X12" s="92"/>
      <c r="Y12" s="92"/>
      <c r="Z12" s="92"/>
      <c r="AA12" s="92"/>
      <c r="AB12" s="92"/>
      <c r="AC12" s="92"/>
      <c r="AD12" s="92"/>
      <c r="AE12" s="92"/>
      <c r="AF12" s="92"/>
      <c r="AG12" s="92"/>
      <c r="AH12" s="92"/>
      <c r="AI12" s="92"/>
      <c r="AJ12" s="92"/>
      <c r="AK12" s="93"/>
      <c r="AL12" s="93"/>
      <c r="AM12" s="93"/>
      <c r="AN12" s="93"/>
      <c r="AO12" s="93"/>
      <c r="AP12" s="93"/>
      <c r="AQ12" s="93"/>
      <c r="AR12" s="93"/>
      <c r="AS12" s="93"/>
      <c r="AT12" s="93"/>
      <c r="AU12" s="93"/>
      <c r="AV12" s="93"/>
      <c r="AW12" s="92"/>
      <c r="AX12" s="92"/>
      <c r="AY12" s="92"/>
      <c r="AZ12" s="92"/>
      <c r="BA12" s="92"/>
      <c r="BB12" s="92"/>
      <c r="BC12" s="92"/>
      <c r="BD12" s="92"/>
      <c r="BE12" s="92"/>
      <c r="BF12" s="93"/>
      <c r="BG12" s="93"/>
      <c r="BH12" s="67"/>
      <c r="BI12" s="67"/>
      <c r="BJ12" s="67"/>
      <c r="BK12" s="67"/>
      <c r="BL12" s="67"/>
      <c r="BM12" s="67"/>
      <c r="BN12" s="67"/>
      <c r="BO12" s="67"/>
      <c r="BP12" s="67"/>
      <c r="BQ12" s="67"/>
      <c r="BR12" s="67"/>
      <c r="BS12" s="67"/>
      <c r="BT12" s="67"/>
      <c r="BU12" s="67"/>
      <c r="BV12" s="67"/>
      <c r="BW12" s="67"/>
      <c r="BX12" s="67"/>
      <c r="BY12" s="67"/>
      <c r="BZ12" s="67"/>
      <c r="CA12" s="67"/>
      <c r="CB12" s="67"/>
      <c r="CC12" s="67"/>
      <c r="CD12" s="67"/>
      <c r="CE12" s="67"/>
      <c r="CF12" s="67"/>
      <c r="CG12" s="67"/>
      <c r="CH12" s="67"/>
      <c r="CI12" s="67"/>
      <c r="CJ12" s="67"/>
      <c r="CK12" s="67"/>
      <c r="CL12" s="67"/>
      <c r="CM12" s="67"/>
      <c r="CN12" s="67"/>
      <c r="CO12" s="67"/>
      <c r="CP12" s="67"/>
      <c r="CQ12" s="67"/>
      <c r="CR12" s="67"/>
      <c r="CS12" s="67"/>
      <c r="CT12" s="67"/>
      <c r="CU12" s="67"/>
      <c r="CV12" s="67"/>
      <c r="CW12" s="74"/>
      <c r="CX12" s="75"/>
      <c r="CY12" s="75"/>
      <c r="CZ12" s="75"/>
      <c r="DA12" s="75"/>
      <c r="DB12" s="75"/>
      <c r="DC12" s="75"/>
      <c r="DD12" s="75"/>
      <c r="DE12" s="76"/>
      <c r="DF12" s="67"/>
      <c r="DG12" s="67"/>
      <c r="DH12" s="67"/>
      <c r="DI12" s="67"/>
      <c r="DJ12" s="67"/>
      <c r="DK12" s="67"/>
      <c r="DL12" s="67"/>
      <c r="DM12" s="67"/>
      <c r="DN12" s="67"/>
      <c r="DO12" s="74"/>
      <c r="DP12" s="75"/>
      <c r="DQ12" s="75"/>
      <c r="DR12" s="75"/>
      <c r="DS12" s="75"/>
      <c r="DT12" s="75"/>
      <c r="DU12" s="75"/>
      <c r="DV12" s="75"/>
      <c r="DW12" s="76"/>
      <c r="DX12" s="67"/>
      <c r="DY12" s="67"/>
      <c r="DZ12" s="67"/>
      <c r="EA12" s="67"/>
      <c r="EB12" s="67"/>
      <c r="EC12" s="67"/>
      <c r="ED12" s="64" t="s">
        <v>41</v>
      </c>
      <c r="EE12" s="98" t="s">
        <v>7</v>
      </c>
      <c r="EF12" s="100"/>
    </row>
    <row r="13" spans="1:136" s="11" customFormat="1" ht="18.75" customHeight="1" x14ac:dyDescent="0.25">
      <c r="A13" s="95"/>
      <c r="B13" s="95"/>
      <c r="C13" s="95"/>
      <c r="D13" s="95"/>
      <c r="E13" s="93"/>
      <c r="F13" s="93"/>
      <c r="G13" s="93"/>
      <c r="H13" s="93"/>
      <c r="I13" s="93"/>
      <c r="J13" s="93"/>
      <c r="K13" s="93"/>
      <c r="L13" s="93"/>
      <c r="M13" s="93"/>
      <c r="N13" s="93"/>
      <c r="O13" s="93"/>
      <c r="P13" s="93"/>
      <c r="Q13" s="93"/>
      <c r="R13" s="93"/>
      <c r="S13" s="92"/>
      <c r="T13" s="92"/>
      <c r="U13" s="92"/>
      <c r="V13" s="92"/>
      <c r="W13" s="92"/>
      <c r="X13" s="92"/>
      <c r="Y13" s="92"/>
      <c r="Z13" s="92"/>
      <c r="AA13" s="92"/>
      <c r="AB13" s="92"/>
      <c r="AC13" s="92"/>
      <c r="AD13" s="92"/>
      <c r="AE13" s="92"/>
      <c r="AF13" s="92"/>
      <c r="AG13" s="92"/>
      <c r="AH13" s="92"/>
      <c r="AI13" s="92"/>
      <c r="AJ13" s="92"/>
      <c r="AK13" s="93"/>
      <c r="AL13" s="93"/>
      <c r="AM13" s="93"/>
      <c r="AN13" s="93"/>
      <c r="AO13" s="93"/>
      <c r="AP13" s="93"/>
      <c r="AQ13" s="93"/>
      <c r="AR13" s="93"/>
      <c r="AS13" s="93"/>
      <c r="AT13" s="93"/>
      <c r="AU13" s="93"/>
      <c r="AV13" s="93"/>
      <c r="AW13" s="92"/>
      <c r="AX13" s="92"/>
      <c r="AY13" s="92"/>
      <c r="AZ13" s="92"/>
      <c r="BA13" s="92"/>
      <c r="BB13" s="92"/>
      <c r="BC13" s="92"/>
      <c r="BD13" s="92"/>
      <c r="BE13" s="92"/>
      <c r="BF13" s="93"/>
      <c r="BG13" s="93"/>
      <c r="BH13" s="67"/>
      <c r="BI13" s="67"/>
      <c r="BJ13" s="67"/>
      <c r="BK13" s="67"/>
      <c r="BL13" s="67"/>
      <c r="BM13" s="67"/>
      <c r="BN13" s="67"/>
      <c r="BO13" s="67"/>
      <c r="BP13" s="67"/>
      <c r="BQ13" s="67"/>
      <c r="BR13" s="67"/>
      <c r="BS13" s="67"/>
      <c r="BT13" s="67"/>
      <c r="BU13" s="67"/>
      <c r="BV13" s="67"/>
      <c r="BW13" s="67"/>
      <c r="BX13" s="67"/>
      <c r="BY13" s="67"/>
      <c r="BZ13" s="67"/>
      <c r="CA13" s="67"/>
      <c r="CB13" s="67"/>
      <c r="CC13" s="67"/>
      <c r="CD13" s="67"/>
      <c r="CE13" s="67"/>
      <c r="CF13" s="67"/>
      <c r="CG13" s="67"/>
      <c r="CH13" s="67"/>
      <c r="CI13" s="67"/>
      <c r="CJ13" s="67"/>
      <c r="CK13" s="67"/>
      <c r="CL13" s="67"/>
      <c r="CM13" s="67"/>
      <c r="CN13" s="67"/>
      <c r="CO13" s="67"/>
      <c r="CP13" s="67"/>
      <c r="CQ13" s="67"/>
      <c r="CR13" s="67"/>
      <c r="CS13" s="67"/>
      <c r="CT13" s="67"/>
      <c r="CU13" s="67"/>
      <c r="CV13" s="67"/>
      <c r="CW13" s="64" t="s">
        <v>26</v>
      </c>
      <c r="CX13" s="64" t="s">
        <v>27</v>
      </c>
      <c r="CY13" s="64" t="s">
        <v>28</v>
      </c>
      <c r="CZ13" s="64" t="s">
        <v>29</v>
      </c>
      <c r="DA13" s="64" t="s">
        <v>30</v>
      </c>
      <c r="DB13" s="64" t="s">
        <v>31</v>
      </c>
      <c r="DC13" s="64" t="s">
        <v>32</v>
      </c>
      <c r="DD13" s="64" t="s">
        <v>33</v>
      </c>
      <c r="DE13" s="64" t="s">
        <v>34</v>
      </c>
      <c r="DF13" s="67"/>
      <c r="DG13" s="67"/>
      <c r="DH13" s="67"/>
      <c r="DI13" s="67"/>
      <c r="DJ13" s="67"/>
      <c r="DK13" s="67"/>
      <c r="DL13" s="67"/>
      <c r="DM13" s="67"/>
      <c r="DN13" s="67"/>
      <c r="DO13" s="64" t="s">
        <v>26</v>
      </c>
      <c r="DP13" s="64" t="s">
        <v>27</v>
      </c>
      <c r="DQ13" s="64" t="s">
        <v>28</v>
      </c>
      <c r="DR13" s="64" t="s">
        <v>29</v>
      </c>
      <c r="DS13" s="64" t="s">
        <v>30</v>
      </c>
      <c r="DT13" s="64" t="s">
        <v>31</v>
      </c>
      <c r="DU13" s="64" t="s">
        <v>32</v>
      </c>
      <c r="DV13" s="64" t="s">
        <v>33</v>
      </c>
      <c r="DW13" s="64" t="s">
        <v>34</v>
      </c>
      <c r="DX13" s="67"/>
      <c r="DY13" s="67"/>
      <c r="DZ13" s="67"/>
      <c r="EA13" s="67"/>
      <c r="EB13" s="67"/>
      <c r="EC13" s="67"/>
      <c r="ED13" s="65"/>
      <c r="EE13" s="104"/>
      <c r="EF13" s="105"/>
    </row>
    <row r="14" spans="1:136" s="11" customFormat="1" ht="232.5" customHeight="1" x14ac:dyDescent="0.25">
      <c r="A14" s="95"/>
      <c r="B14" s="95"/>
      <c r="C14" s="95"/>
      <c r="D14" s="95"/>
      <c r="E14" s="93"/>
      <c r="F14" s="93"/>
      <c r="G14" s="93"/>
      <c r="H14" s="93"/>
      <c r="I14" s="93"/>
      <c r="J14" s="93"/>
      <c r="K14" s="93"/>
      <c r="L14" s="93"/>
      <c r="M14" s="93"/>
      <c r="N14" s="93"/>
      <c r="O14" s="93"/>
      <c r="P14" s="93"/>
      <c r="Q14" s="93"/>
      <c r="R14" s="93"/>
      <c r="S14" s="92"/>
      <c r="T14" s="92"/>
      <c r="U14" s="92"/>
      <c r="V14" s="92"/>
      <c r="W14" s="92"/>
      <c r="X14" s="92"/>
      <c r="Y14" s="92"/>
      <c r="Z14" s="92"/>
      <c r="AA14" s="92"/>
      <c r="AB14" s="92"/>
      <c r="AC14" s="92"/>
      <c r="AD14" s="92"/>
      <c r="AE14" s="92"/>
      <c r="AF14" s="92"/>
      <c r="AG14" s="92"/>
      <c r="AH14" s="92"/>
      <c r="AI14" s="92"/>
      <c r="AJ14" s="92"/>
      <c r="AK14" s="93"/>
      <c r="AL14" s="93"/>
      <c r="AM14" s="93"/>
      <c r="AN14" s="93"/>
      <c r="AO14" s="93"/>
      <c r="AP14" s="93"/>
      <c r="AQ14" s="93"/>
      <c r="AR14" s="93"/>
      <c r="AS14" s="93"/>
      <c r="AT14" s="93"/>
      <c r="AU14" s="93"/>
      <c r="AV14" s="93"/>
      <c r="AW14" s="92"/>
      <c r="AX14" s="92"/>
      <c r="AY14" s="92"/>
      <c r="AZ14" s="92"/>
      <c r="BA14" s="92"/>
      <c r="BB14" s="92"/>
      <c r="BC14" s="92"/>
      <c r="BD14" s="92"/>
      <c r="BE14" s="92"/>
      <c r="BF14" s="93"/>
      <c r="BG14" s="93"/>
      <c r="BH14" s="67" t="s">
        <v>1</v>
      </c>
      <c r="BI14" s="67" t="s">
        <v>2</v>
      </c>
      <c r="BJ14" s="67" t="s">
        <v>0</v>
      </c>
      <c r="BK14" s="67" t="s">
        <v>38</v>
      </c>
      <c r="BL14" s="67"/>
      <c r="BM14" s="67"/>
      <c r="BN14" s="67"/>
      <c r="BO14" s="67"/>
      <c r="BP14" s="67"/>
      <c r="BQ14" s="67"/>
      <c r="BR14" s="67"/>
      <c r="BS14" s="67"/>
      <c r="BT14" s="67"/>
      <c r="BU14" s="67"/>
      <c r="BV14" s="67"/>
      <c r="BW14" s="67" t="s">
        <v>2</v>
      </c>
      <c r="BX14" s="67" t="s">
        <v>0</v>
      </c>
      <c r="BY14" s="67" t="s">
        <v>38</v>
      </c>
      <c r="BZ14" s="67"/>
      <c r="CA14" s="67"/>
      <c r="CB14" s="67"/>
      <c r="CC14" s="67"/>
      <c r="CD14" s="67"/>
      <c r="CE14" s="67"/>
      <c r="CF14" s="67"/>
      <c r="CG14" s="67"/>
      <c r="CH14" s="67"/>
      <c r="CI14" s="67"/>
      <c r="CJ14" s="67"/>
      <c r="CK14" s="67" t="s">
        <v>2</v>
      </c>
      <c r="CL14" s="67" t="s">
        <v>0</v>
      </c>
      <c r="CM14" s="67" t="s">
        <v>38</v>
      </c>
      <c r="CN14" s="67"/>
      <c r="CO14" s="67"/>
      <c r="CP14" s="67"/>
      <c r="CQ14" s="67"/>
      <c r="CR14" s="67"/>
      <c r="CS14" s="67"/>
      <c r="CT14" s="67"/>
      <c r="CU14" s="67"/>
      <c r="CV14" s="67"/>
      <c r="CW14" s="65"/>
      <c r="CX14" s="65"/>
      <c r="CY14" s="65"/>
      <c r="CZ14" s="65"/>
      <c r="DA14" s="65"/>
      <c r="DB14" s="65"/>
      <c r="DC14" s="65"/>
      <c r="DD14" s="65"/>
      <c r="DE14" s="65"/>
      <c r="DF14" s="67"/>
      <c r="DG14" s="67"/>
      <c r="DH14" s="67"/>
      <c r="DI14" s="67"/>
      <c r="DJ14" s="67"/>
      <c r="DK14" s="67"/>
      <c r="DL14" s="67"/>
      <c r="DM14" s="67"/>
      <c r="DN14" s="67"/>
      <c r="DO14" s="65"/>
      <c r="DP14" s="65"/>
      <c r="DQ14" s="65"/>
      <c r="DR14" s="65"/>
      <c r="DS14" s="65"/>
      <c r="DT14" s="65"/>
      <c r="DU14" s="65"/>
      <c r="DV14" s="65"/>
      <c r="DW14" s="65"/>
      <c r="DX14" s="67"/>
      <c r="DY14" s="67"/>
      <c r="DZ14" s="67"/>
      <c r="EA14" s="67"/>
      <c r="EB14" s="67"/>
      <c r="EC14" s="67"/>
      <c r="ED14" s="65"/>
      <c r="EE14" s="64" t="s">
        <v>64</v>
      </c>
      <c r="EF14" s="64" t="s">
        <v>66</v>
      </c>
    </row>
    <row r="15" spans="1:136" s="11" customFormat="1" ht="101.25" customHeight="1" x14ac:dyDescent="0.25">
      <c r="A15" s="95"/>
      <c r="B15" s="95"/>
      <c r="C15" s="95"/>
      <c r="D15" s="95"/>
      <c r="E15" s="93"/>
      <c r="F15" s="93"/>
      <c r="G15" s="93"/>
      <c r="H15" s="93"/>
      <c r="I15" s="93"/>
      <c r="J15" s="93"/>
      <c r="K15" s="93"/>
      <c r="L15" s="93"/>
      <c r="M15" s="93"/>
      <c r="N15" s="93"/>
      <c r="O15" s="93"/>
      <c r="P15" s="93"/>
      <c r="Q15" s="93"/>
      <c r="R15" s="93"/>
      <c r="S15" s="92"/>
      <c r="T15" s="92"/>
      <c r="U15" s="92"/>
      <c r="V15" s="92"/>
      <c r="W15" s="92"/>
      <c r="X15" s="92"/>
      <c r="Y15" s="92"/>
      <c r="Z15" s="92"/>
      <c r="AA15" s="92"/>
      <c r="AB15" s="92"/>
      <c r="AC15" s="92"/>
      <c r="AD15" s="92"/>
      <c r="AE15" s="92"/>
      <c r="AF15" s="92"/>
      <c r="AG15" s="92"/>
      <c r="AH15" s="92"/>
      <c r="AI15" s="92"/>
      <c r="AJ15" s="92"/>
      <c r="AK15" s="93"/>
      <c r="AL15" s="93"/>
      <c r="AM15" s="93"/>
      <c r="AN15" s="93"/>
      <c r="AO15" s="93"/>
      <c r="AP15" s="93"/>
      <c r="AQ15" s="93"/>
      <c r="AR15" s="93"/>
      <c r="AS15" s="93"/>
      <c r="AT15" s="93"/>
      <c r="AU15" s="93"/>
      <c r="AV15" s="93"/>
      <c r="AW15" s="92"/>
      <c r="AX15" s="92"/>
      <c r="AY15" s="92"/>
      <c r="AZ15" s="92"/>
      <c r="BA15" s="92"/>
      <c r="BB15" s="92"/>
      <c r="BC15" s="92"/>
      <c r="BD15" s="92"/>
      <c r="BE15" s="92"/>
      <c r="BF15" s="93"/>
      <c r="BG15" s="93"/>
      <c r="BH15" s="67"/>
      <c r="BI15" s="67"/>
      <c r="BJ15" s="67"/>
      <c r="BK15" s="56" t="s">
        <v>1</v>
      </c>
      <c r="BL15" s="56" t="s">
        <v>2</v>
      </c>
      <c r="BM15" s="56" t="s">
        <v>0</v>
      </c>
      <c r="BN15" s="56" t="s">
        <v>0</v>
      </c>
      <c r="BO15" s="56" t="s">
        <v>2</v>
      </c>
      <c r="BP15" s="56" t="s">
        <v>0</v>
      </c>
      <c r="BQ15" s="56" t="s">
        <v>0</v>
      </c>
      <c r="BR15" s="56" t="s">
        <v>2</v>
      </c>
      <c r="BS15" s="56" t="s">
        <v>0</v>
      </c>
      <c r="BT15" s="56" t="s">
        <v>2</v>
      </c>
      <c r="BU15" s="56" t="s">
        <v>0</v>
      </c>
      <c r="BV15" s="56" t="s">
        <v>0</v>
      </c>
      <c r="BW15" s="67"/>
      <c r="BX15" s="67"/>
      <c r="BY15" s="56" t="s">
        <v>2</v>
      </c>
      <c r="BZ15" s="56" t="s">
        <v>0</v>
      </c>
      <c r="CA15" s="56" t="s">
        <v>0</v>
      </c>
      <c r="CB15" s="56" t="s">
        <v>0</v>
      </c>
      <c r="CC15" s="56" t="s">
        <v>0</v>
      </c>
      <c r="CD15" s="56" t="s">
        <v>0</v>
      </c>
      <c r="CE15" s="56" t="s">
        <v>0</v>
      </c>
      <c r="CF15" s="56" t="s">
        <v>2</v>
      </c>
      <c r="CG15" s="56" t="s">
        <v>0</v>
      </c>
      <c r="CH15" s="56" t="s">
        <v>0</v>
      </c>
      <c r="CI15" s="56" t="s">
        <v>0</v>
      </c>
      <c r="CJ15" s="56" t="s">
        <v>0</v>
      </c>
      <c r="CK15" s="67"/>
      <c r="CL15" s="67"/>
      <c r="CM15" s="56" t="s">
        <v>2</v>
      </c>
      <c r="CN15" s="56" t="s">
        <v>0</v>
      </c>
      <c r="CO15" s="56" t="s">
        <v>0</v>
      </c>
      <c r="CP15" s="56" t="s">
        <v>0</v>
      </c>
      <c r="CQ15" s="56" t="s">
        <v>0</v>
      </c>
      <c r="CR15" s="56" t="s">
        <v>0</v>
      </c>
      <c r="CS15" s="56" t="s">
        <v>0</v>
      </c>
      <c r="CT15" s="67"/>
      <c r="CU15" s="67"/>
      <c r="CV15" s="67"/>
      <c r="CW15" s="66"/>
      <c r="CX15" s="66"/>
      <c r="CY15" s="66"/>
      <c r="CZ15" s="66"/>
      <c r="DA15" s="66"/>
      <c r="DB15" s="66"/>
      <c r="DC15" s="66"/>
      <c r="DD15" s="66"/>
      <c r="DE15" s="66"/>
      <c r="DF15" s="67"/>
      <c r="DG15" s="67"/>
      <c r="DH15" s="67"/>
      <c r="DI15" s="67"/>
      <c r="DJ15" s="67"/>
      <c r="DK15" s="67"/>
      <c r="DL15" s="67"/>
      <c r="DM15" s="67"/>
      <c r="DN15" s="67"/>
      <c r="DO15" s="66"/>
      <c r="DP15" s="66"/>
      <c r="DQ15" s="66"/>
      <c r="DR15" s="66"/>
      <c r="DS15" s="66"/>
      <c r="DT15" s="66"/>
      <c r="DU15" s="66"/>
      <c r="DV15" s="66"/>
      <c r="DW15" s="66"/>
      <c r="DX15" s="67"/>
      <c r="DY15" s="67"/>
      <c r="DZ15" s="67"/>
      <c r="EA15" s="67"/>
      <c r="EB15" s="67"/>
      <c r="EC15" s="67"/>
      <c r="ED15" s="66"/>
      <c r="EE15" s="66"/>
      <c r="EF15" s="66"/>
    </row>
    <row r="16" spans="1:136" s="12" customFormat="1" ht="18.75" x14ac:dyDescent="0.25">
      <c r="A16" s="57">
        <v>1</v>
      </c>
      <c r="B16" s="57">
        <v>2</v>
      </c>
      <c r="C16" s="57">
        <v>3</v>
      </c>
      <c r="D16" s="57">
        <v>4</v>
      </c>
      <c r="E16" s="57">
        <v>5</v>
      </c>
      <c r="F16" s="57">
        <v>6</v>
      </c>
      <c r="G16" s="57">
        <v>7</v>
      </c>
      <c r="H16" s="57">
        <v>8</v>
      </c>
      <c r="I16" s="57">
        <v>9</v>
      </c>
      <c r="J16" s="57">
        <v>10</v>
      </c>
      <c r="K16" s="57">
        <v>11</v>
      </c>
      <c r="L16" s="57">
        <v>12</v>
      </c>
      <c r="M16" s="57">
        <v>13</v>
      </c>
      <c r="N16" s="57">
        <v>14</v>
      </c>
      <c r="O16" s="57">
        <v>15</v>
      </c>
      <c r="P16" s="57">
        <v>16</v>
      </c>
      <c r="Q16" s="57">
        <v>17</v>
      </c>
      <c r="R16" s="57">
        <v>18</v>
      </c>
      <c r="S16" s="57">
        <v>19</v>
      </c>
      <c r="T16" s="57">
        <v>20</v>
      </c>
      <c r="U16" s="57">
        <v>21</v>
      </c>
      <c r="V16" s="57">
        <v>22</v>
      </c>
      <c r="W16" s="57">
        <v>23</v>
      </c>
      <c r="X16" s="57">
        <v>24</v>
      </c>
      <c r="Y16" s="57">
        <v>25</v>
      </c>
      <c r="Z16" s="57">
        <v>26</v>
      </c>
      <c r="AA16" s="57">
        <v>27</v>
      </c>
      <c r="AB16" s="57">
        <v>28</v>
      </c>
      <c r="AC16" s="57">
        <v>29</v>
      </c>
      <c r="AD16" s="57">
        <v>30</v>
      </c>
      <c r="AE16" s="57">
        <v>31</v>
      </c>
      <c r="AF16" s="57">
        <v>32</v>
      </c>
      <c r="AG16" s="57">
        <v>33</v>
      </c>
      <c r="AH16" s="57">
        <v>34</v>
      </c>
      <c r="AI16" s="57">
        <v>35</v>
      </c>
      <c r="AJ16" s="57">
        <v>36</v>
      </c>
      <c r="AK16" s="57">
        <v>37</v>
      </c>
      <c r="AL16" s="57">
        <v>38</v>
      </c>
      <c r="AM16" s="57">
        <v>39</v>
      </c>
      <c r="AN16" s="57">
        <v>40</v>
      </c>
      <c r="AO16" s="57">
        <v>41</v>
      </c>
      <c r="AP16" s="57">
        <v>42</v>
      </c>
      <c r="AQ16" s="57">
        <v>43</v>
      </c>
      <c r="AR16" s="57">
        <v>44</v>
      </c>
      <c r="AS16" s="57">
        <v>45</v>
      </c>
      <c r="AT16" s="57">
        <v>46</v>
      </c>
      <c r="AU16" s="57">
        <v>47</v>
      </c>
      <c r="AV16" s="57">
        <v>48</v>
      </c>
      <c r="AW16" s="57">
        <v>49</v>
      </c>
      <c r="AX16" s="57">
        <v>50</v>
      </c>
      <c r="AY16" s="57">
        <v>51</v>
      </c>
      <c r="AZ16" s="57">
        <v>52</v>
      </c>
      <c r="BA16" s="57">
        <v>53</v>
      </c>
      <c r="BB16" s="57">
        <v>54</v>
      </c>
      <c r="BC16" s="57">
        <v>55</v>
      </c>
      <c r="BD16" s="57">
        <v>56</v>
      </c>
      <c r="BE16" s="57">
        <v>57</v>
      </c>
      <c r="BF16" s="57">
        <v>58</v>
      </c>
      <c r="BG16" s="57">
        <v>59</v>
      </c>
      <c r="BH16" s="57">
        <v>60</v>
      </c>
      <c r="BI16" s="57">
        <v>61</v>
      </c>
      <c r="BJ16" s="57">
        <v>62</v>
      </c>
      <c r="BK16" s="57">
        <v>63</v>
      </c>
      <c r="BL16" s="57">
        <v>64</v>
      </c>
      <c r="BM16" s="57">
        <v>65</v>
      </c>
      <c r="BN16" s="57">
        <v>66</v>
      </c>
      <c r="BO16" s="57">
        <v>67</v>
      </c>
      <c r="BP16" s="57">
        <v>68</v>
      </c>
      <c r="BQ16" s="57">
        <v>69</v>
      </c>
      <c r="BR16" s="57">
        <v>70</v>
      </c>
      <c r="BS16" s="57">
        <v>71</v>
      </c>
      <c r="BT16" s="57">
        <v>72</v>
      </c>
      <c r="BU16" s="57">
        <v>73</v>
      </c>
      <c r="BV16" s="57">
        <v>74</v>
      </c>
      <c r="BW16" s="57">
        <v>75</v>
      </c>
      <c r="BX16" s="57">
        <v>76</v>
      </c>
      <c r="BY16" s="57">
        <v>77</v>
      </c>
      <c r="BZ16" s="57">
        <v>78</v>
      </c>
      <c r="CA16" s="57">
        <v>79</v>
      </c>
      <c r="CB16" s="57">
        <v>80</v>
      </c>
      <c r="CC16" s="57">
        <v>81</v>
      </c>
      <c r="CD16" s="57">
        <v>82</v>
      </c>
      <c r="CE16" s="57">
        <v>83</v>
      </c>
      <c r="CF16" s="57">
        <v>84</v>
      </c>
      <c r="CG16" s="57">
        <v>85</v>
      </c>
      <c r="CH16" s="57">
        <v>86</v>
      </c>
      <c r="CI16" s="57">
        <v>87</v>
      </c>
      <c r="CJ16" s="57">
        <v>88</v>
      </c>
      <c r="CK16" s="57">
        <v>89</v>
      </c>
      <c r="CL16" s="57">
        <v>90</v>
      </c>
      <c r="CM16" s="57">
        <v>91</v>
      </c>
      <c r="CN16" s="57">
        <v>92</v>
      </c>
      <c r="CO16" s="57">
        <v>93</v>
      </c>
      <c r="CP16" s="57">
        <v>94</v>
      </c>
      <c r="CQ16" s="57">
        <v>95</v>
      </c>
      <c r="CR16" s="57">
        <v>96</v>
      </c>
      <c r="CS16" s="57">
        <v>97</v>
      </c>
      <c r="CT16" s="57">
        <v>98</v>
      </c>
      <c r="CU16" s="57">
        <v>99</v>
      </c>
      <c r="CV16" s="57">
        <v>100</v>
      </c>
      <c r="CW16" s="57">
        <v>101</v>
      </c>
      <c r="CX16" s="57">
        <v>102</v>
      </c>
      <c r="CY16" s="57">
        <v>103</v>
      </c>
      <c r="CZ16" s="57">
        <v>104</v>
      </c>
      <c r="DA16" s="57">
        <v>105</v>
      </c>
      <c r="DB16" s="57">
        <v>106</v>
      </c>
      <c r="DC16" s="57">
        <v>107</v>
      </c>
      <c r="DD16" s="57">
        <v>108</v>
      </c>
      <c r="DE16" s="57">
        <v>109</v>
      </c>
      <c r="DF16" s="57">
        <v>110</v>
      </c>
      <c r="DG16" s="57">
        <v>111</v>
      </c>
      <c r="DH16" s="57">
        <v>112</v>
      </c>
      <c r="DI16" s="57">
        <v>113</v>
      </c>
      <c r="DJ16" s="57">
        <v>114</v>
      </c>
      <c r="DK16" s="57">
        <v>115</v>
      </c>
      <c r="DL16" s="57">
        <v>116</v>
      </c>
      <c r="DM16" s="57">
        <v>117</v>
      </c>
      <c r="DN16" s="57">
        <v>118</v>
      </c>
      <c r="DO16" s="57">
        <v>119</v>
      </c>
      <c r="DP16" s="57">
        <v>120</v>
      </c>
      <c r="DQ16" s="57">
        <v>121</v>
      </c>
      <c r="DR16" s="57">
        <v>122</v>
      </c>
      <c r="DS16" s="57">
        <v>123</v>
      </c>
      <c r="DT16" s="57">
        <v>124</v>
      </c>
      <c r="DU16" s="57">
        <v>125</v>
      </c>
      <c r="DV16" s="57">
        <v>126</v>
      </c>
      <c r="DW16" s="57">
        <v>127</v>
      </c>
      <c r="DX16" s="57">
        <v>128</v>
      </c>
      <c r="DY16" s="57">
        <v>129</v>
      </c>
      <c r="DZ16" s="57">
        <v>130</v>
      </c>
      <c r="EA16" s="57">
        <v>131</v>
      </c>
      <c r="EB16" s="57">
        <v>132</v>
      </c>
      <c r="EC16" s="57">
        <v>133</v>
      </c>
      <c r="ED16" s="57">
        <v>134</v>
      </c>
      <c r="EE16" s="57">
        <v>135</v>
      </c>
      <c r="EF16" s="57">
        <v>136</v>
      </c>
    </row>
    <row r="17" spans="1:136" s="12" customFormat="1" ht="56.25" x14ac:dyDescent="0.25">
      <c r="A17" s="18" t="s">
        <v>47</v>
      </c>
      <c r="B17" s="28" t="s">
        <v>176</v>
      </c>
      <c r="C17" s="57" t="s">
        <v>112</v>
      </c>
      <c r="D17" s="29">
        <f>SUM(E17:CS17)</f>
        <v>43.74</v>
      </c>
      <c r="E17" s="30">
        <v>14.3</v>
      </c>
      <c r="F17" s="30"/>
      <c r="G17" s="30">
        <v>25.74</v>
      </c>
      <c r="H17" s="30"/>
      <c r="I17" s="30"/>
      <c r="J17" s="30">
        <v>1.7</v>
      </c>
      <c r="K17" s="30"/>
      <c r="L17" s="30">
        <v>2</v>
      </c>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f>SUM(CU17:DK17)</f>
        <v>6.6</v>
      </c>
      <c r="CU17" s="30">
        <v>3.3</v>
      </c>
      <c r="CV17" s="30"/>
      <c r="CW17" s="30"/>
      <c r="CX17" s="30"/>
      <c r="CY17" s="30"/>
      <c r="CZ17" s="30"/>
      <c r="DA17" s="30"/>
      <c r="DB17" s="30"/>
      <c r="DC17" s="30"/>
      <c r="DD17" s="30"/>
      <c r="DE17" s="30"/>
      <c r="DF17" s="30">
        <v>3.3</v>
      </c>
      <c r="DG17" s="23"/>
      <c r="DH17" s="23"/>
      <c r="DI17" s="23"/>
      <c r="DJ17" s="23"/>
      <c r="DK17" s="23"/>
      <c r="DL17" s="23">
        <f>SUM(DM17:EC17)</f>
        <v>0</v>
      </c>
      <c r="DM17" s="23"/>
      <c r="DN17" s="23"/>
      <c r="DO17" s="23"/>
      <c r="DP17" s="23"/>
      <c r="DQ17" s="23"/>
      <c r="DR17" s="23"/>
      <c r="DS17" s="23"/>
      <c r="DT17" s="23"/>
      <c r="DU17" s="23"/>
      <c r="DV17" s="23"/>
      <c r="DW17" s="23"/>
      <c r="DX17" s="23"/>
      <c r="DY17" s="23"/>
      <c r="DZ17" s="23"/>
      <c r="EA17" s="23"/>
      <c r="EB17" s="23"/>
      <c r="EC17" s="23"/>
      <c r="ED17" s="23">
        <f>EE17+EF17</f>
        <v>2307</v>
      </c>
      <c r="EE17" s="51">
        <v>1770</v>
      </c>
      <c r="EF17" s="51">
        <v>537</v>
      </c>
    </row>
    <row r="18" spans="1:136" s="12" customFormat="1" ht="75" x14ac:dyDescent="0.25">
      <c r="A18" s="18" t="s">
        <v>48</v>
      </c>
      <c r="B18" s="28" t="s">
        <v>177</v>
      </c>
      <c r="C18" s="57" t="s">
        <v>112</v>
      </c>
      <c r="D18" s="29">
        <f>SUM(E18:CS18)</f>
        <v>122.10000000000001</v>
      </c>
      <c r="E18" s="30">
        <v>63.7</v>
      </c>
      <c r="F18" s="30"/>
      <c r="G18" s="30">
        <v>41.7</v>
      </c>
      <c r="H18" s="30"/>
      <c r="I18" s="30">
        <v>10</v>
      </c>
      <c r="J18" s="30">
        <v>2.7</v>
      </c>
      <c r="K18" s="30"/>
      <c r="L18" s="30"/>
      <c r="M18" s="30"/>
      <c r="N18" s="30">
        <v>4</v>
      </c>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f>SUM(CU18:DK18)</f>
        <v>43.6</v>
      </c>
      <c r="CU18" s="30">
        <v>21.3</v>
      </c>
      <c r="CV18" s="30"/>
      <c r="CW18" s="30"/>
      <c r="CX18" s="30"/>
      <c r="CY18" s="30"/>
      <c r="CZ18" s="30"/>
      <c r="DA18" s="30"/>
      <c r="DB18" s="30"/>
      <c r="DC18" s="30"/>
      <c r="DD18" s="30"/>
      <c r="DE18" s="30"/>
      <c r="DF18" s="30">
        <v>11.3</v>
      </c>
      <c r="DG18" s="23"/>
      <c r="DH18" s="23"/>
      <c r="DI18" s="23">
        <v>11</v>
      </c>
      <c r="DJ18" s="23"/>
      <c r="DK18" s="23"/>
      <c r="DL18" s="23">
        <f>SUM(DM18:EC18)</f>
        <v>64.3</v>
      </c>
      <c r="DM18" s="23">
        <v>64.3</v>
      </c>
      <c r="DN18" s="23"/>
      <c r="DO18" s="23"/>
      <c r="DP18" s="23"/>
      <c r="DQ18" s="23"/>
      <c r="DR18" s="23"/>
      <c r="DS18" s="23"/>
      <c r="DT18" s="23"/>
      <c r="DU18" s="23"/>
      <c r="DV18" s="23"/>
      <c r="DW18" s="23"/>
      <c r="DX18" s="23"/>
      <c r="DY18" s="23"/>
      <c r="DZ18" s="23"/>
      <c r="EA18" s="23"/>
      <c r="EB18" s="23"/>
      <c r="EC18" s="23"/>
      <c r="ED18" s="23">
        <f t="shared" ref="ED18" si="0">EE18+EF18</f>
        <v>6993</v>
      </c>
      <c r="EE18" s="51">
        <v>5367</v>
      </c>
      <c r="EF18" s="51">
        <v>1626</v>
      </c>
    </row>
    <row r="19" spans="1:136" s="20" customFormat="1" ht="22.5" customHeight="1" x14ac:dyDescent="0.25">
      <c r="A19" s="19"/>
      <c r="B19" s="15" t="s">
        <v>50</v>
      </c>
      <c r="C19" s="22" t="s">
        <v>53</v>
      </c>
      <c r="D19" s="32">
        <f t="shared" ref="D19:AI19" si="1">SUMIFS(D17:D18,$C$17:$C$18,"Городской")</f>
        <v>165.84</v>
      </c>
      <c r="E19" s="32">
        <f t="shared" si="1"/>
        <v>78</v>
      </c>
      <c r="F19" s="32">
        <f t="shared" si="1"/>
        <v>0</v>
      </c>
      <c r="G19" s="32">
        <f t="shared" si="1"/>
        <v>67.44</v>
      </c>
      <c r="H19" s="32">
        <f t="shared" si="1"/>
        <v>0</v>
      </c>
      <c r="I19" s="32">
        <f t="shared" si="1"/>
        <v>10</v>
      </c>
      <c r="J19" s="32">
        <f t="shared" si="1"/>
        <v>4.4000000000000004</v>
      </c>
      <c r="K19" s="32">
        <f t="shared" si="1"/>
        <v>0</v>
      </c>
      <c r="L19" s="32">
        <f t="shared" si="1"/>
        <v>2</v>
      </c>
      <c r="M19" s="32">
        <f t="shared" si="1"/>
        <v>0</v>
      </c>
      <c r="N19" s="32">
        <f t="shared" si="1"/>
        <v>4</v>
      </c>
      <c r="O19" s="32">
        <f t="shared" si="1"/>
        <v>0</v>
      </c>
      <c r="P19" s="32">
        <f t="shared" si="1"/>
        <v>0</v>
      </c>
      <c r="Q19" s="32">
        <f t="shared" si="1"/>
        <v>0</v>
      </c>
      <c r="R19" s="32">
        <f t="shared" si="1"/>
        <v>0</v>
      </c>
      <c r="S19" s="32">
        <f t="shared" si="1"/>
        <v>0</v>
      </c>
      <c r="T19" s="32">
        <f t="shared" si="1"/>
        <v>0</v>
      </c>
      <c r="U19" s="32">
        <f t="shared" si="1"/>
        <v>0</v>
      </c>
      <c r="V19" s="32">
        <f t="shared" si="1"/>
        <v>0</v>
      </c>
      <c r="W19" s="32">
        <f t="shared" si="1"/>
        <v>0</v>
      </c>
      <c r="X19" s="32">
        <f t="shared" si="1"/>
        <v>0</v>
      </c>
      <c r="Y19" s="32">
        <f t="shared" si="1"/>
        <v>0</v>
      </c>
      <c r="Z19" s="32">
        <f t="shared" si="1"/>
        <v>0</v>
      </c>
      <c r="AA19" s="32">
        <f t="shared" si="1"/>
        <v>0</v>
      </c>
      <c r="AB19" s="32">
        <f t="shared" si="1"/>
        <v>0</v>
      </c>
      <c r="AC19" s="32">
        <f t="shared" si="1"/>
        <v>0</v>
      </c>
      <c r="AD19" s="32">
        <f t="shared" si="1"/>
        <v>0</v>
      </c>
      <c r="AE19" s="32">
        <f t="shared" si="1"/>
        <v>0</v>
      </c>
      <c r="AF19" s="32">
        <f t="shared" si="1"/>
        <v>0</v>
      </c>
      <c r="AG19" s="32">
        <f t="shared" si="1"/>
        <v>0</v>
      </c>
      <c r="AH19" s="32">
        <f t="shared" si="1"/>
        <v>0</v>
      </c>
      <c r="AI19" s="32">
        <f t="shared" si="1"/>
        <v>0</v>
      </c>
      <c r="AJ19" s="32">
        <f t="shared" ref="AJ19:BM19" si="2">SUMIFS(AJ17:AJ18,$C$17:$C$18,"Городской")</f>
        <v>0</v>
      </c>
      <c r="AK19" s="32">
        <f t="shared" si="2"/>
        <v>0</v>
      </c>
      <c r="AL19" s="32">
        <f t="shared" si="2"/>
        <v>0</v>
      </c>
      <c r="AM19" s="32">
        <f t="shared" si="2"/>
        <v>0</v>
      </c>
      <c r="AN19" s="32">
        <f t="shared" si="2"/>
        <v>0</v>
      </c>
      <c r="AO19" s="32">
        <f t="shared" si="2"/>
        <v>0</v>
      </c>
      <c r="AP19" s="32">
        <f t="shared" si="2"/>
        <v>0</v>
      </c>
      <c r="AQ19" s="32">
        <f t="shared" si="2"/>
        <v>0</v>
      </c>
      <c r="AR19" s="32">
        <f t="shared" si="2"/>
        <v>0</v>
      </c>
      <c r="AS19" s="32">
        <f t="shared" si="2"/>
        <v>0</v>
      </c>
      <c r="AT19" s="32">
        <f t="shared" si="2"/>
        <v>0</v>
      </c>
      <c r="AU19" s="32">
        <f t="shared" si="2"/>
        <v>0</v>
      </c>
      <c r="AV19" s="32">
        <f t="shared" si="2"/>
        <v>0</v>
      </c>
      <c r="AW19" s="32">
        <f t="shared" si="2"/>
        <v>0</v>
      </c>
      <c r="AX19" s="32">
        <f t="shared" si="2"/>
        <v>0</v>
      </c>
      <c r="AY19" s="32">
        <f t="shared" si="2"/>
        <v>0</v>
      </c>
      <c r="AZ19" s="32">
        <f t="shared" si="2"/>
        <v>0</v>
      </c>
      <c r="BA19" s="32">
        <f t="shared" si="2"/>
        <v>0</v>
      </c>
      <c r="BB19" s="32">
        <f t="shared" si="2"/>
        <v>0</v>
      </c>
      <c r="BC19" s="32">
        <f t="shared" si="2"/>
        <v>0</v>
      </c>
      <c r="BD19" s="32">
        <f t="shared" si="2"/>
        <v>0</v>
      </c>
      <c r="BE19" s="32">
        <f t="shared" si="2"/>
        <v>0</v>
      </c>
      <c r="BF19" s="32">
        <f t="shared" si="2"/>
        <v>0</v>
      </c>
      <c r="BG19" s="32">
        <f t="shared" si="2"/>
        <v>0</v>
      </c>
      <c r="BH19" s="32">
        <f t="shared" si="2"/>
        <v>0</v>
      </c>
      <c r="BI19" s="32">
        <f t="shared" si="2"/>
        <v>0</v>
      </c>
      <c r="BJ19" s="32">
        <f t="shared" si="2"/>
        <v>0</v>
      </c>
      <c r="BK19" s="32">
        <f t="shared" si="2"/>
        <v>0</v>
      </c>
      <c r="BL19" s="32">
        <f t="shared" si="2"/>
        <v>0</v>
      </c>
      <c r="BM19" s="32">
        <f t="shared" si="2"/>
        <v>0</v>
      </c>
      <c r="BN19" s="32">
        <f t="shared" ref="BN19:CS19" si="3">SUMIFS(BN17:BN18,$C$17:$C$18,"Городской")</f>
        <v>0</v>
      </c>
      <c r="BO19" s="32">
        <f t="shared" si="3"/>
        <v>0</v>
      </c>
      <c r="BP19" s="32">
        <f t="shared" si="3"/>
        <v>0</v>
      </c>
      <c r="BQ19" s="32">
        <f t="shared" si="3"/>
        <v>0</v>
      </c>
      <c r="BR19" s="32">
        <f t="shared" si="3"/>
        <v>0</v>
      </c>
      <c r="BS19" s="32">
        <f t="shared" si="3"/>
        <v>0</v>
      </c>
      <c r="BT19" s="32">
        <f t="shared" si="3"/>
        <v>0</v>
      </c>
      <c r="BU19" s="32">
        <f t="shared" si="3"/>
        <v>0</v>
      </c>
      <c r="BV19" s="32">
        <f t="shared" si="3"/>
        <v>0</v>
      </c>
      <c r="BW19" s="32">
        <f t="shared" si="3"/>
        <v>0</v>
      </c>
      <c r="BX19" s="32">
        <f t="shared" si="3"/>
        <v>0</v>
      </c>
      <c r="BY19" s="32">
        <f t="shared" si="3"/>
        <v>0</v>
      </c>
      <c r="BZ19" s="32">
        <f t="shared" si="3"/>
        <v>0</v>
      </c>
      <c r="CA19" s="32">
        <f t="shared" si="3"/>
        <v>0</v>
      </c>
      <c r="CB19" s="32">
        <f t="shared" si="3"/>
        <v>0</v>
      </c>
      <c r="CC19" s="32">
        <f t="shared" si="3"/>
        <v>0</v>
      </c>
      <c r="CD19" s="32">
        <f t="shared" si="3"/>
        <v>0</v>
      </c>
      <c r="CE19" s="32">
        <f t="shared" si="3"/>
        <v>0</v>
      </c>
      <c r="CF19" s="32">
        <f t="shared" si="3"/>
        <v>0</v>
      </c>
      <c r="CG19" s="32">
        <f t="shared" si="3"/>
        <v>0</v>
      </c>
      <c r="CH19" s="32">
        <f t="shared" si="3"/>
        <v>0</v>
      </c>
      <c r="CI19" s="32">
        <f t="shared" si="3"/>
        <v>0</v>
      </c>
      <c r="CJ19" s="32">
        <f t="shared" si="3"/>
        <v>0</v>
      </c>
      <c r="CK19" s="32">
        <f t="shared" si="3"/>
        <v>0</v>
      </c>
      <c r="CL19" s="32">
        <f t="shared" si="3"/>
        <v>0</v>
      </c>
      <c r="CM19" s="32">
        <f t="shared" si="3"/>
        <v>0</v>
      </c>
      <c r="CN19" s="32">
        <f t="shared" si="3"/>
        <v>0</v>
      </c>
      <c r="CO19" s="32">
        <f t="shared" si="3"/>
        <v>0</v>
      </c>
      <c r="CP19" s="32">
        <f t="shared" si="3"/>
        <v>0</v>
      </c>
      <c r="CQ19" s="32">
        <f t="shared" si="3"/>
        <v>0</v>
      </c>
      <c r="CR19" s="32">
        <f t="shared" si="3"/>
        <v>0</v>
      </c>
      <c r="CS19" s="32">
        <f t="shared" si="3"/>
        <v>0</v>
      </c>
      <c r="CT19" s="32">
        <f t="shared" ref="CT19:DY19" si="4">SUMIFS(CT17:CT18,$C$17:$C$18,"Городской")</f>
        <v>50.2</v>
      </c>
      <c r="CU19" s="32">
        <f t="shared" si="4"/>
        <v>24.6</v>
      </c>
      <c r="CV19" s="32">
        <f t="shared" si="4"/>
        <v>0</v>
      </c>
      <c r="CW19" s="32">
        <f t="shared" si="4"/>
        <v>0</v>
      </c>
      <c r="CX19" s="32">
        <f t="shared" si="4"/>
        <v>0</v>
      </c>
      <c r="CY19" s="32">
        <f t="shared" si="4"/>
        <v>0</v>
      </c>
      <c r="CZ19" s="32">
        <f t="shared" si="4"/>
        <v>0</v>
      </c>
      <c r="DA19" s="32">
        <f t="shared" si="4"/>
        <v>0</v>
      </c>
      <c r="DB19" s="32">
        <f t="shared" si="4"/>
        <v>0</v>
      </c>
      <c r="DC19" s="32">
        <f t="shared" si="4"/>
        <v>0</v>
      </c>
      <c r="DD19" s="32">
        <f t="shared" si="4"/>
        <v>0</v>
      </c>
      <c r="DE19" s="32">
        <f t="shared" si="4"/>
        <v>0</v>
      </c>
      <c r="DF19" s="32">
        <f t="shared" si="4"/>
        <v>14.600000000000001</v>
      </c>
      <c r="DG19" s="17">
        <f t="shared" si="4"/>
        <v>0</v>
      </c>
      <c r="DH19" s="17">
        <f t="shared" si="4"/>
        <v>0</v>
      </c>
      <c r="DI19" s="17">
        <f t="shared" si="4"/>
        <v>11</v>
      </c>
      <c r="DJ19" s="17">
        <f t="shared" si="4"/>
        <v>0</v>
      </c>
      <c r="DK19" s="17">
        <f t="shared" si="4"/>
        <v>0</v>
      </c>
      <c r="DL19" s="17">
        <f t="shared" si="4"/>
        <v>64.3</v>
      </c>
      <c r="DM19" s="17">
        <f t="shared" si="4"/>
        <v>64.3</v>
      </c>
      <c r="DN19" s="17">
        <f t="shared" si="4"/>
        <v>0</v>
      </c>
      <c r="DO19" s="17">
        <f t="shared" si="4"/>
        <v>0</v>
      </c>
      <c r="DP19" s="17">
        <f t="shared" si="4"/>
        <v>0</v>
      </c>
      <c r="DQ19" s="17">
        <f t="shared" si="4"/>
        <v>0</v>
      </c>
      <c r="DR19" s="17">
        <f t="shared" si="4"/>
        <v>0</v>
      </c>
      <c r="DS19" s="17">
        <f t="shared" si="4"/>
        <v>0</v>
      </c>
      <c r="DT19" s="17">
        <f t="shared" si="4"/>
        <v>0</v>
      </c>
      <c r="DU19" s="17">
        <f t="shared" si="4"/>
        <v>0</v>
      </c>
      <c r="DV19" s="17">
        <f t="shared" si="4"/>
        <v>0</v>
      </c>
      <c r="DW19" s="17">
        <f t="shared" si="4"/>
        <v>0</v>
      </c>
      <c r="DX19" s="17">
        <f t="shared" si="4"/>
        <v>0</v>
      </c>
      <c r="DY19" s="17">
        <f t="shared" si="4"/>
        <v>0</v>
      </c>
      <c r="DZ19" s="17">
        <f t="shared" ref="DZ19:EC19" si="5">SUMIFS(DZ17:DZ18,$C$17:$C$18,"Городской")</f>
        <v>0</v>
      </c>
      <c r="EA19" s="17">
        <f t="shared" si="5"/>
        <v>0</v>
      </c>
      <c r="EB19" s="17">
        <f t="shared" si="5"/>
        <v>0</v>
      </c>
      <c r="EC19" s="17">
        <f t="shared" si="5"/>
        <v>0</v>
      </c>
      <c r="ED19" s="17">
        <f t="shared" ref="ED19:EF19" si="6">SUMIFS(ED17:ED18,$C$17:$C$18,"Городской")</f>
        <v>9300</v>
      </c>
      <c r="EE19" s="17">
        <f t="shared" si="6"/>
        <v>7137</v>
      </c>
      <c r="EF19" s="17">
        <f t="shared" si="6"/>
        <v>2163</v>
      </c>
    </row>
    <row r="20" spans="1:136" s="20" customFormat="1" ht="22.5" customHeight="1" x14ac:dyDescent="0.25">
      <c r="A20" s="19"/>
      <c r="B20" s="15" t="s">
        <v>51</v>
      </c>
      <c r="C20" s="22" t="s">
        <v>53</v>
      </c>
      <c r="D20" s="32">
        <f t="shared" ref="D20:AI20" si="7">SUMIFS(D17:D18,$C$17:$C$18,"Сельский")</f>
        <v>0</v>
      </c>
      <c r="E20" s="32">
        <f t="shared" si="7"/>
        <v>0</v>
      </c>
      <c r="F20" s="32">
        <f t="shared" si="7"/>
        <v>0</v>
      </c>
      <c r="G20" s="32">
        <f t="shared" si="7"/>
        <v>0</v>
      </c>
      <c r="H20" s="32">
        <f t="shared" si="7"/>
        <v>0</v>
      </c>
      <c r="I20" s="32">
        <f t="shared" si="7"/>
        <v>0</v>
      </c>
      <c r="J20" s="32">
        <f t="shared" si="7"/>
        <v>0</v>
      </c>
      <c r="K20" s="32">
        <f t="shared" si="7"/>
        <v>0</v>
      </c>
      <c r="L20" s="32">
        <f t="shared" si="7"/>
        <v>0</v>
      </c>
      <c r="M20" s="32">
        <f t="shared" si="7"/>
        <v>0</v>
      </c>
      <c r="N20" s="32">
        <f t="shared" si="7"/>
        <v>0</v>
      </c>
      <c r="O20" s="32">
        <f t="shared" si="7"/>
        <v>0</v>
      </c>
      <c r="P20" s="32">
        <f t="shared" si="7"/>
        <v>0</v>
      </c>
      <c r="Q20" s="32">
        <f t="shared" si="7"/>
        <v>0</v>
      </c>
      <c r="R20" s="32">
        <f t="shared" si="7"/>
        <v>0</v>
      </c>
      <c r="S20" s="32">
        <f t="shared" si="7"/>
        <v>0</v>
      </c>
      <c r="T20" s="32">
        <f t="shared" si="7"/>
        <v>0</v>
      </c>
      <c r="U20" s="32">
        <f t="shared" si="7"/>
        <v>0</v>
      </c>
      <c r="V20" s="32">
        <f t="shared" si="7"/>
        <v>0</v>
      </c>
      <c r="W20" s="32">
        <f t="shared" si="7"/>
        <v>0</v>
      </c>
      <c r="X20" s="32">
        <f t="shared" si="7"/>
        <v>0</v>
      </c>
      <c r="Y20" s="32">
        <f t="shared" si="7"/>
        <v>0</v>
      </c>
      <c r="Z20" s="32">
        <f t="shared" si="7"/>
        <v>0</v>
      </c>
      <c r="AA20" s="32">
        <f t="shared" si="7"/>
        <v>0</v>
      </c>
      <c r="AB20" s="32">
        <f t="shared" si="7"/>
        <v>0</v>
      </c>
      <c r="AC20" s="32">
        <f t="shared" si="7"/>
        <v>0</v>
      </c>
      <c r="AD20" s="32">
        <f t="shared" si="7"/>
        <v>0</v>
      </c>
      <c r="AE20" s="32">
        <f t="shared" si="7"/>
        <v>0</v>
      </c>
      <c r="AF20" s="32">
        <f t="shared" si="7"/>
        <v>0</v>
      </c>
      <c r="AG20" s="32">
        <f t="shared" si="7"/>
        <v>0</v>
      </c>
      <c r="AH20" s="32">
        <f t="shared" si="7"/>
        <v>0</v>
      </c>
      <c r="AI20" s="32">
        <f t="shared" si="7"/>
        <v>0</v>
      </c>
      <c r="AJ20" s="32">
        <f t="shared" ref="AJ20:BM20" si="8">SUMIFS(AJ17:AJ18,$C$17:$C$18,"Сельский")</f>
        <v>0</v>
      </c>
      <c r="AK20" s="32">
        <f t="shared" si="8"/>
        <v>0</v>
      </c>
      <c r="AL20" s="32">
        <f t="shared" si="8"/>
        <v>0</v>
      </c>
      <c r="AM20" s="32">
        <f t="shared" si="8"/>
        <v>0</v>
      </c>
      <c r="AN20" s="32">
        <f t="shared" si="8"/>
        <v>0</v>
      </c>
      <c r="AO20" s="32">
        <f t="shared" si="8"/>
        <v>0</v>
      </c>
      <c r="AP20" s="32">
        <f t="shared" si="8"/>
        <v>0</v>
      </c>
      <c r="AQ20" s="32">
        <f t="shared" si="8"/>
        <v>0</v>
      </c>
      <c r="AR20" s="32">
        <f t="shared" si="8"/>
        <v>0</v>
      </c>
      <c r="AS20" s="32">
        <f t="shared" si="8"/>
        <v>0</v>
      </c>
      <c r="AT20" s="32">
        <f t="shared" si="8"/>
        <v>0</v>
      </c>
      <c r="AU20" s="32">
        <f t="shared" si="8"/>
        <v>0</v>
      </c>
      <c r="AV20" s="32">
        <f t="shared" si="8"/>
        <v>0</v>
      </c>
      <c r="AW20" s="32">
        <f t="shared" si="8"/>
        <v>0</v>
      </c>
      <c r="AX20" s="32">
        <f t="shared" si="8"/>
        <v>0</v>
      </c>
      <c r="AY20" s="32">
        <f t="shared" si="8"/>
        <v>0</v>
      </c>
      <c r="AZ20" s="32">
        <f t="shared" si="8"/>
        <v>0</v>
      </c>
      <c r="BA20" s="32">
        <f t="shared" si="8"/>
        <v>0</v>
      </c>
      <c r="BB20" s="32">
        <f t="shared" si="8"/>
        <v>0</v>
      </c>
      <c r="BC20" s="32">
        <f t="shared" si="8"/>
        <v>0</v>
      </c>
      <c r="BD20" s="32">
        <f t="shared" si="8"/>
        <v>0</v>
      </c>
      <c r="BE20" s="32">
        <f t="shared" si="8"/>
        <v>0</v>
      </c>
      <c r="BF20" s="32">
        <f t="shared" si="8"/>
        <v>0</v>
      </c>
      <c r="BG20" s="32">
        <f t="shared" si="8"/>
        <v>0</v>
      </c>
      <c r="BH20" s="32">
        <f t="shared" si="8"/>
        <v>0</v>
      </c>
      <c r="BI20" s="32">
        <f t="shared" si="8"/>
        <v>0</v>
      </c>
      <c r="BJ20" s="32">
        <f t="shared" si="8"/>
        <v>0</v>
      </c>
      <c r="BK20" s="32">
        <f t="shared" si="8"/>
        <v>0</v>
      </c>
      <c r="BL20" s="32">
        <f t="shared" si="8"/>
        <v>0</v>
      </c>
      <c r="BM20" s="32">
        <f t="shared" si="8"/>
        <v>0</v>
      </c>
      <c r="BN20" s="32">
        <f t="shared" ref="BN20:CS20" si="9">SUMIFS(BN17:BN18,$C$17:$C$18,"Сельский")</f>
        <v>0</v>
      </c>
      <c r="BO20" s="32">
        <f t="shared" si="9"/>
        <v>0</v>
      </c>
      <c r="BP20" s="32">
        <f t="shared" si="9"/>
        <v>0</v>
      </c>
      <c r="BQ20" s="32">
        <f t="shared" si="9"/>
        <v>0</v>
      </c>
      <c r="BR20" s="32">
        <f t="shared" si="9"/>
        <v>0</v>
      </c>
      <c r="BS20" s="32">
        <f t="shared" si="9"/>
        <v>0</v>
      </c>
      <c r="BT20" s="32">
        <f t="shared" si="9"/>
        <v>0</v>
      </c>
      <c r="BU20" s="32">
        <f t="shared" si="9"/>
        <v>0</v>
      </c>
      <c r="BV20" s="32">
        <f t="shared" si="9"/>
        <v>0</v>
      </c>
      <c r="BW20" s="32">
        <f t="shared" si="9"/>
        <v>0</v>
      </c>
      <c r="BX20" s="32">
        <f t="shared" si="9"/>
        <v>0</v>
      </c>
      <c r="BY20" s="32">
        <f t="shared" si="9"/>
        <v>0</v>
      </c>
      <c r="BZ20" s="32">
        <f t="shared" si="9"/>
        <v>0</v>
      </c>
      <c r="CA20" s="32">
        <f t="shared" si="9"/>
        <v>0</v>
      </c>
      <c r="CB20" s="32">
        <f t="shared" si="9"/>
        <v>0</v>
      </c>
      <c r="CC20" s="32">
        <f t="shared" si="9"/>
        <v>0</v>
      </c>
      <c r="CD20" s="32">
        <f t="shared" si="9"/>
        <v>0</v>
      </c>
      <c r="CE20" s="32">
        <f t="shared" si="9"/>
        <v>0</v>
      </c>
      <c r="CF20" s="32">
        <f t="shared" si="9"/>
        <v>0</v>
      </c>
      <c r="CG20" s="32">
        <f t="shared" si="9"/>
        <v>0</v>
      </c>
      <c r="CH20" s="32">
        <f t="shared" si="9"/>
        <v>0</v>
      </c>
      <c r="CI20" s="32">
        <f t="shared" si="9"/>
        <v>0</v>
      </c>
      <c r="CJ20" s="32">
        <f t="shared" si="9"/>
        <v>0</v>
      </c>
      <c r="CK20" s="32">
        <f t="shared" si="9"/>
        <v>0</v>
      </c>
      <c r="CL20" s="32">
        <f t="shared" si="9"/>
        <v>0</v>
      </c>
      <c r="CM20" s="32">
        <f t="shared" si="9"/>
        <v>0</v>
      </c>
      <c r="CN20" s="32">
        <f t="shared" si="9"/>
        <v>0</v>
      </c>
      <c r="CO20" s="32">
        <f t="shared" si="9"/>
        <v>0</v>
      </c>
      <c r="CP20" s="32">
        <f t="shared" si="9"/>
        <v>0</v>
      </c>
      <c r="CQ20" s="32">
        <f t="shared" si="9"/>
        <v>0</v>
      </c>
      <c r="CR20" s="32">
        <f t="shared" si="9"/>
        <v>0</v>
      </c>
      <c r="CS20" s="32">
        <f t="shared" si="9"/>
        <v>0</v>
      </c>
      <c r="CT20" s="32">
        <f t="shared" ref="CT20:EC20" si="10">SUMIFS(CT17:CT18,$C$17:$C$18,"Сельский")</f>
        <v>0</v>
      </c>
      <c r="CU20" s="32">
        <f t="shared" si="10"/>
        <v>0</v>
      </c>
      <c r="CV20" s="32">
        <f t="shared" si="10"/>
        <v>0</v>
      </c>
      <c r="CW20" s="32">
        <f t="shared" si="10"/>
        <v>0</v>
      </c>
      <c r="CX20" s="32">
        <f t="shared" si="10"/>
        <v>0</v>
      </c>
      <c r="CY20" s="32">
        <f t="shared" si="10"/>
        <v>0</v>
      </c>
      <c r="CZ20" s="32">
        <f t="shared" si="10"/>
        <v>0</v>
      </c>
      <c r="DA20" s="32">
        <f t="shared" si="10"/>
        <v>0</v>
      </c>
      <c r="DB20" s="32">
        <f t="shared" si="10"/>
        <v>0</v>
      </c>
      <c r="DC20" s="32">
        <f t="shared" si="10"/>
        <v>0</v>
      </c>
      <c r="DD20" s="32">
        <f t="shared" si="10"/>
        <v>0</v>
      </c>
      <c r="DE20" s="32">
        <f t="shared" si="10"/>
        <v>0</v>
      </c>
      <c r="DF20" s="32">
        <f t="shared" si="10"/>
        <v>0</v>
      </c>
      <c r="DG20" s="17">
        <f t="shared" si="10"/>
        <v>0</v>
      </c>
      <c r="DH20" s="17">
        <f t="shared" si="10"/>
        <v>0</v>
      </c>
      <c r="DI20" s="17">
        <f t="shared" si="10"/>
        <v>0</v>
      </c>
      <c r="DJ20" s="17">
        <f t="shared" si="10"/>
        <v>0</v>
      </c>
      <c r="DK20" s="17">
        <f t="shared" si="10"/>
        <v>0</v>
      </c>
      <c r="DL20" s="17">
        <f t="shared" si="10"/>
        <v>0</v>
      </c>
      <c r="DM20" s="17">
        <f t="shared" si="10"/>
        <v>0</v>
      </c>
      <c r="DN20" s="17">
        <f t="shared" si="10"/>
        <v>0</v>
      </c>
      <c r="DO20" s="17">
        <f t="shared" si="10"/>
        <v>0</v>
      </c>
      <c r="DP20" s="17">
        <f t="shared" si="10"/>
        <v>0</v>
      </c>
      <c r="DQ20" s="17">
        <f t="shared" si="10"/>
        <v>0</v>
      </c>
      <c r="DR20" s="17">
        <f t="shared" si="10"/>
        <v>0</v>
      </c>
      <c r="DS20" s="17">
        <f t="shared" si="10"/>
        <v>0</v>
      </c>
      <c r="DT20" s="17">
        <f t="shared" si="10"/>
        <v>0</v>
      </c>
      <c r="DU20" s="17">
        <f t="shared" si="10"/>
        <v>0</v>
      </c>
      <c r="DV20" s="17">
        <f t="shared" si="10"/>
        <v>0</v>
      </c>
      <c r="DW20" s="17">
        <f t="shared" si="10"/>
        <v>0</v>
      </c>
      <c r="DX20" s="17">
        <f t="shared" si="10"/>
        <v>0</v>
      </c>
      <c r="DY20" s="17">
        <f t="shared" si="10"/>
        <v>0</v>
      </c>
      <c r="DZ20" s="17">
        <f t="shared" si="10"/>
        <v>0</v>
      </c>
      <c r="EA20" s="17">
        <f t="shared" si="10"/>
        <v>0</v>
      </c>
      <c r="EB20" s="17">
        <f t="shared" si="10"/>
        <v>0</v>
      </c>
      <c r="EC20" s="17">
        <f t="shared" si="10"/>
        <v>0</v>
      </c>
      <c r="ED20" s="17">
        <f t="shared" ref="ED20:EF20" si="11">SUMIFS(ED17:ED18,$C$17:$C$18,"Сельский")</f>
        <v>0</v>
      </c>
      <c r="EE20" s="17">
        <f t="shared" si="11"/>
        <v>0</v>
      </c>
      <c r="EF20" s="17">
        <f t="shared" si="11"/>
        <v>0</v>
      </c>
    </row>
    <row r="21" spans="1:136" s="20" customFormat="1" ht="22.5" customHeight="1" x14ac:dyDescent="0.25">
      <c r="A21" s="19"/>
      <c r="B21" s="21" t="s">
        <v>52</v>
      </c>
      <c r="C21" s="16" t="s">
        <v>53</v>
      </c>
      <c r="D21" s="32">
        <f>SUM(D19:D20)</f>
        <v>165.84</v>
      </c>
      <c r="E21" s="32">
        <f t="shared" ref="E21:BN21" si="12">SUM(E19:E20)</f>
        <v>78</v>
      </c>
      <c r="F21" s="32">
        <f t="shared" si="12"/>
        <v>0</v>
      </c>
      <c r="G21" s="32">
        <f t="shared" si="12"/>
        <v>67.44</v>
      </c>
      <c r="H21" s="32">
        <f t="shared" si="12"/>
        <v>0</v>
      </c>
      <c r="I21" s="32">
        <f t="shared" si="12"/>
        <v>10</v>
      </c>
      <c r="J21" s="32">
        <f t="shared" si="12"/>
        <v>4.4000000000000004</v>
      </c>
      <c r="K21" s="32">
        <f t="shared" si="12"/>
        <v>0</v>
      </c>
      <c r="L21" s="32">
        <f t="shared" si="12"/>
        <v>2</v>
      </c>
      <c r="M21" s="32">
        <f t="shared" si="12"/>
        <v>0</v>
      </c>
      <c r="N21" s="32">
        <f t="shared" si="12"/>
        <v>4</v>
      </c>
      <c r="O21" s="32">
        <f t="shared" si="12"/>
        <v>0</v>
      </c>
      <c r="P21" s="32">
        <f t="shared" si="12"/>
        <v>0</v>
      </c>
      <c r="Q21" s="32">
        <f t="shared" si="12"/>
        <v>0</v>
      </c>
      <c r="R21" s="32">
        <f t="shared" si="12"/>
        <v>0</v>
      </c>
      <c r="S21" s="32">
        <f t="shared" si="12"/>
        <v>0</v>
      </c>
      <c r="T21" s="32">
        <f t="shared" si="12"/>
        <v>0</v>
      </c>
      <c r="U21" s="32">
        <f t="shared" si="12"/>
        <v>0</v>
      </c>
      <c r="V21" s="32">
        <f t="shared" si="12"/>
        <v>0</v>
      </c>
      <c r="W21" s="32">
        <f t="shared" si="12"/>
        <v>0</v>
      </c>
      <c r="X21" s="32">
        <f t="shared" si="12"/>
        <v>0</v>
      </c>
      <c r="Y21" s="32">
        <f t="shared" si="12"/>
        <v>0</v>
      </c>
      <c r="Z21" s="32">
        <f t="shared" si="12"/>
        <v>0</v>
      </c>
      <c r="AA21" s="32">
        <f t="shared" si="12"/>
        <v>0</v>
      </c>
      <c r="AB21" s="32">
        <f t="shared" si="12"/>
        <v>0</v>
      </c>
      <c r="AC21" s="32">
        <f t="shared" si="12"/>
        <v>0</v>
      </c>
      <c r="AD21" s="32">
        <f t="shared" si="12"/>
        <v>0</v>
      </c>
      <c r="AE21" s="32">
        <f t="shared" si="12"/>
        <v>0</v>
      </c>
      <c r="AF21" s="32">
        <f t="shared" si="12"/>
        <v>0</v>
      </c>
      <c r="AG21" s="32">
        <f t="shared" si="12"/>
        <v>0</v>
      </c>
      <c r="AH21" s="32">
        <f t="shared" si="12"/>
        <v>0</v>
      </c>
      <c r="AI21" s="32">
        <f t="shared" si="12"/>
        <v>0</v>
      </c>
      <c r="AJ21" s="32">
        <f t="shared" si="12"/>
        <v>0</v>
      </c>
      <c r="AK21" s="32">
        <f t="shared" si="12"/>
        <v>0</v>
      </c>
      <c r="AL21" s="32">
        <f t="shared" si="12"/>
        <v>0</v>
      </c>
      <c r="AM21" s="32">
        <f t="shared" si="12"/>
        <v>0</v>
      </c>
      <c r="AN21" s="32">
        <f t="shared" si="12"/>
        <v>0</v>
      </c>
      <c r="AO21" s="32">
        <f t="shared" si="12"/>
        <v>0</v>
      </c>
      <c r="AP21" s="32">
        <f t="shared" si="12"/>
        <v>0</v>
      </c>
      <c r="AQ21" s="32">
        <f t="shared" si="12"/>
        <v>0</v>
      </c>
      <c r="AR21" s="32">
        <f t="shared" si="12"/>
        <v>0</v>
      </c>
      <c r="AS21" s="32">
        <f t="shared" si="12"/>
        <v>0</v>
      </c>
      <c r="AT21" s="32">
        <f t="shared" si="12"/>
        <v>0</v>
      </c>
      <c r="AU21" s="32">
        <f t="shared" si="12"/>
        <v>0</v>
      </c>
      <c r="AV21" s="32">
        <f t="shared" si="12"/>
        <v>0</v>
      </c>
      <c r="AW21" s="32">
        <f t="shared" si="12"/>
        <v>0</v>
      </c>
      <c r="AX21" s="32">
        <f t="shared" si="12"/>
        <v>0</v>
      </c>
      <c r="AY21" s="32">
        <f t="shared" si="12"/>
        <v>0</v>
      </c>
      <c r="AZ21" s="32">
        <f t="shared" si="12"/>
        <v>0</v>
      </c>
      <c r="BA21" s="32">
        <f t="shared" si="12"/>
        <v>0</v>
      </c>
      <c r="BB21" s="32">
        <f t="shared" si="12"/>
        <v>0</v>
      </c>
      <c r="BC21" s="32">
        <f t="shared" si="12"/>
        <v>0</v>
      </c>
      <c r="BD21" s="32">
        <f t="shared" si="12"/>
        <v>0</v>
      </c>
      <c r="BE21" s="32">
        <f t="shared" si="12"/>
        <v>0</v>
      </c>
      <c r="BF21" s="32">
        <f t="shared" si="12"/>
        <v>0</v>
      </c>
      <c r="BG21" s="32">
        <f t="shared" si="12"/>
        <v>0</v>
      </c>
      <c r="BH21" s="32">
        <f t="shared" si="12"/>
        <v>0</v>
      </c>
      <c r="BI21" s="32">
        <f t="shared" si="12"/>
        <v>0</v>
      </c>
      <c r="BJ21" s="32">
        <f t="shared" si="12"/>
        <v>0</v>
      </c>
      <c r="BK21" s="32">
        <f t="shared" si="12"/>
        <v>0</v>
      </c>
      <c r="BL21" s="32">
        <f t="shared" si="12"/>
        <v>0</v>
      </c>
      <c r="BM21" s="32">
        <f t="shared" si="12"/>
        <v>0</v>
      </c>
      <c r="BN21" s="32">
        <f t="shared" si="12"/>
        <v>0</v>
      </c>
      <c r="BO21" s="32">
        <f t="shared" ref="BO21:DZ21" si="13">SUM(BO19:BO20)</f>
        <v>0</v>
      </c>
      <c r="BP21" s="32">
        <f t="shared" si="13"/>
        <v>0</v>
      </c>
      <c r="BQ21" s="32">
        <f t="shared" si="13"/>
        <v>0</v>
      </c>
      <c r="BR21" s="32">
        <f t="shared" si="13"/>
        <v>0</v>
      </c>
      <c r="BS21" s="32">
        <f t="shared" si="13"/>
        <v>0</v>
      </c>
      <c r="BT21" s="32">
        <f t="shared" si="13"/>
        <v>0</v>
      </c>
      <c r="BU21" s="32">
        <f t="shared" si="13"/>
        <v>0</v>
      </c>
      <c r="BV21" s="32">
        <f t="shared" si="13"/>
        <v>0</v>
      </c>
      <c r="BW21" s="32">
        <f t="shared" si="13"/>
        <v>0</v>
      </c>
      <c r="BX21" s="32">
        <f t="shared" si="13"/>
        <v>0</v>
      </c>
      <c r="BY21" s="32">
        <f t="shared" si="13"/>
        <v>0</v>
      </c>
      <c r="BZ21" s="32">
        <f t="shared" si="13"/>
        <v>0</v>
      </c>
      <c r="CA21" s="32">
        <f t="shared" si="13"/>
        <v>0</v>
      </c>
      <c r="CB21" s="32">
        <f t="shared" si="13"/>
        <v>0</v>
      </c>
      <c r="CC21" s="32">
        <f t="shared" si="13"/>
        <v>0</v>
      </c>
      <c r="CD21" s="32">
        <f t="shared" si="13"/>
        <v>0</v>
      </c>
      <c r="CE21" s="32">
        <f t="shared" si="13"/>
        <v>0</v>
      </c>
      <c r="CF21" s="32">
        <f t="shared" si="13"/>
        <v>0</v>
      </c>
      <c r="CG21" s="32">
        <f t="shared" si="13"/>
        <v>0</v>
      </c>
      <c r="CH21" s="32">
        <f t="shared" si="13"/>
        <v>0</v>
      </c>
      <c r="CI21" s="32">
        <f t="shared" si="13"/>
        <v>0</v>
      </c>
      <c r="CJ21" s="32">
        <f t="shared" si="13"/>
        <v>0</v>
      </c>
      <c r="CK21" s="32">
        <f t="shared" si="13"/>
        <v>0</v>
      </c>
      <c r="CL21" s="32">
        <f t="shared" si="13"/>
        <v>0</v>
      </c>
      <c r="CM21" s="32">
        <f t="shared" si="13"/>
        <v>0</v>
      </c>
      <c r="CN21" s="32">
        <f t="shared" si="13"/>
        <v>0</v>
      </c>
      <c r="CO21" s="32">
        <f t="shared" si="13"/>
        <v>0</v>
      </c>
      <c r="CP21" s="32">
        <f t="shared" si="13"/>
        <v>0</v>
      </c>
      <c r="CQ21" s="32">
        <f t="shared" si="13"/>
        <v>0</v>
      </c>
      <c r="CR21" s="32">
        <f t="shared" si="13"/>
        <v>0</v>
      </c>
      <c r="CS21" s="32">
        <f t="shared" si="13"/>
        <v>0</v>
      </c>
      <c r="CT21" s="32">
        <f t="shared" si="13"/>
        <v>50.2</v>
      </c>
      <c r="CU21" s="32">
        <f t="shared" si="13"/>
        <v>24.6</v>
      </c>
      <c r="CV21" s="32">
        <f t="shared" si="13"/>
        <v>0</v>
      </c>
      <c r="CW21" s="32">
        <f t="shared" si="13"/>
        <v>0</v>
      </c>
      <c r="CX21" s="32">
        <f t="shared" si="13"/>
        <v>0</v>
      </c>
      <c r="CY21" s="32">
        <f t="shared" si="13"/>
        <v>0</v>
      </c>
      <c r="CZ21" s="32">
        <f t="shared" si="13"/>
        <v>0</v>
      </c>
      <c r="DA21" s="32">
        <f t="shared" si="13"/>
        <v>0</v>
      </c>
      <c r="DB21" s="32">
        <f t="shared" si="13"/>
        <v>0</v>
      </c>
      <c r="DC21" s="32">
        <f t="shared" si="13"/>
        <v>0</v>
      </c>
      <c r="DD21" s="32">
        <f t="shared" si="13"/>
        <v>0</v>
      </c>
      <c r="DE21" s="32">
        <f t="shared" si="13"/>
        <v>0</v>
      </c>
      <c r="DF21" s="32">
        <f t="shared" si="13"/>
        <v>14.600000000000001</v>
      </c>
      <c r="DG21" s="17">
        <f t="shared" si="13"/>
        <v>0</v>
      </c>
      <c r="DH21" s="17">
        <f t="shared" si="13"/>
        <v>0</v>
      </c>
      <c r="DI21" s="17">
        <f t="shared" si="13"/>
        <v>11</v>
      </c>
      <c r="DJ21" s="17">
        <f t="shared" si="13"/>
        <v>0</v>
      </c>
      <c r="DK21" s="17">
        <f t="shared" si="13"/>
        <v>0</v>
      </c>
      <c r="DL21" s="17">
        <f t="shared" si="13"/>
        <v>64.3</v>
      </c>
      <c r="DM21" s="17">
        <f t="shared" si="13"/>
        <v>64.3</v>
      </c>
      <c r="DN21" s="17">
        <f t="shared" si="13"/>
        <v>0</v>
      </c>
      <c r="DO21" s="17">
        <f t="shared" si="13"/>
        <v>0</v>
      </c>
      <c r="DP21" s="17">
        <f t="shared" si="13"/>
        <v>0</v>
      </c>
      <c r="DQ21" s="17">
        <f t="shared" si="13"/>
        <v>0</v>
      </c>
      <c r="DR21" s="17">
        <f t="shared" si="13"/>
        <v>0</v>
      </c>
      <c r="DS21" s="17">
        <f t="shared" si="13"/>
        <v>0</v>
      </c>
      <c r="DT21" s="17">
        <f t="shared" si="13"/>
        <v>0</v>
      </c>
      <c r="DU21" s="17">
        <f t="shared" si="13"/>
        <v>0</v>
      </c>
      <c r="DV21" s="17">
        <f t="shared" si="13"/>
        <v>0</v>
      </c>
      <c r="DW21" s="17">
        <f t="shared" si="13"/>
        <v>0</v>
      </c>
      <c r="DX21" s="17">
        <f t="shared" si="13"/>
        <v>0</v>
      </c>
      <c r="DY21" s="17">
        <f t="shared" si="13"/>
        <v>0</v>
      </c>
      <c r="DZ21" s="17">
        <f t="shared" si="13"/>
        <v>0</v>
      </c>
      <c r="EA21" s="17">
        <f t="shared" ref="EA21:EC21" si="14">SUM(EA19:EA20)</f>
        <v>0</v>
      </c>
      <c r="EB21" s="17">
        <f t="shared" si="14"/>
        <v>0</v>
      </c>
      <c r="EC21" s="17">
        <f t="shared" si="14"/>
        <v>0</v>
      </c>
      <c r="ED21" s="17">
        <f t="shared" ref="ED21:EF21" si="15">SUM(ED19:ED20)</f>
        <v>9300</v>
      </c>
      <c r="EE21" s="17">
        <f t="shared" si="15"/>
        <v>7137</v>
      </c>
      <c r="EF21" s="17">
        <f t="shared" si="15"/>
        <v>2163</v>
      </c>
    </row>
    <row r="22" spans="1:136" ht="26.25" x14ac:dyDescent="0.25">
      <c r="D22" s="13"/>
      <c r="E22" s="13"/>
      <c r="F22" s="13"/>
      <c r="L22" s="13"/>
      <c r="M22" s="13"/>
      <c r="AB22" s="13"/>
      <c r="AC22" s="13"/>
      <c r="AD22" s="13"/>
      <c r="AE22" s="13"/>
      <c r="AF22" s="13"/>
      <c r="AG22" s="13"/>
      <c r="AH22" s="13"/>
      <c r="AI22" s="13"/>
      <c r="AJ22" s="13"/>
      <c r="AN22" s="13"/>
      <c r="AR22" s="13"/>
      <c r="EF22" s="61" t="s">
        <v>198</v>
      </c>
    </row>
    <row r="23" spans="1:136" x14ac:dyDescent="0.25">
      <c r="D23" s="13"/>
      <c r="E23" s="13"/>
      <c r="F23" s="13"/>
      <c r="L23" s="13"/>
      <c r="M23" s="13"/>
      <c r="AB23" s="13"/>
      <c r="AC23" s="13"/>
      <c r="AD23" s="13"/>
      <c r="AE23" s="13"/>
      <c r="AF23" s="13"/>
      <c r="AG23" s="13"/>
      <c r="AH23" s="13"/>
      <c r="AI23" s="13"/>
      <c r="AJ23" s="13"/>
      <c r="AN23" s="13"/>
      <c r="AR23" s="13"/>
    </row>
    <row r="24" spans="1:136" ht="30.75" x14ac:dyDescent="0.25">
      <c r="D24" s="35"/>
      <c r="E24" s="14"/>
      <c r="F24" s="13"/>
      <c r="L24" s="14"/>
      <c r="M24" s="13"/>
      <c r="AB24" s="14"/>
      <c r="AC24" s="14"/>
      <c r="AD24" s="14"/>
      <c r="AE24" s="14"/>
      <c r="AF24" s="14"/>
      <c r="AG24" s="14"/>
      <c r="AH24" s="14"/>
      <c r="AI24" s="14"/>
      <c r="AJ24" s="14"/>
      <c r="AN24" s="14"/>
      <c r="AR24" s="14"/>
      <c r="AU24" s="60"/>
      <c r="AV24" s="3"/>
      <c r="AW24" s="3"/>
      <c r="AX24" s="3"/>
      <c r="AY24" s="3"/>
      <c r="AZ24" s="3"/>
      <c r="BA24" s="3"/>
      <c r="BB24" s="3"/>
      <c r="BC24" s="1"/>
    </row>
    <row r="25" spans="1:136" ht="30.75" x14ac:dyDescent="0.25">
      <c r="D25" s="14"/>
      <c r="E25" s="14"/>
      <c r="F25" s="13"/>
      <c r="L25" s="14"/>
      <c r="M25" s="13"/>
      <c r="AB25" s="14"/>
      <c r="AC25" s="14"/>
      <c r="AD25" s="14"/>
      <c r="AE25" s="14"/>
      <c r="AF25" s="14"/>
      <c r="AG25" s="14"/>
      <c r="AH25" s="14"/>
      <c r="AI25" s="14"/>
      <c r="AJ25" s="14"/>
      <c r="AN25" s="14"/>
      <c r="AR25" s="14"/>
      <c r="AU25" s="60"/>
      <c r="AV25" s="3"/>
      <c r="AW25" s="3"/>
      <c r="AX25" s="3"/>
      <c r="AY25" s="3"/>
      <c r="AZ25" s="3"/>
      <c r="BA25" s="3"/>
      <c r="BB25" s="3"/>
      <c r="BC25" s="1"/>
    </row>
  </sheetData>
  <mergeCells count="177">
    <mergeCell ref="A5:A15"/>
    <mergeCell ref="B5:B15"/>
    <mergeCell ref="C5:C15"/>
    <mergeCell ref="D5:D15"/>
    <mergeCell ref="E5:AA5"/>
    <mergeCell ref="K8:K15"/>
    <mergeCell ref="L8:L15"/>
    <mergeCell ref="M8:M15"/>
    <mergeCell ref="N8:N15"/>
    <mergeCell ref="E8:E15"/>
    <mergeCell ref="F8:F15"/>
    <mergeCell ref="G8:G15"/>
    <mergeCell ref="H8:H15"/>
    <mergeCell ref="I8:I15"/>
    <mergeCell ref="J8:J15"/>
    <mergeCell ref="O8:O15"/>
    <mergeCell ref="P8:P15"/>
    <mergeCell ref="Q8:Q15"/>
    <mergeCell ref="R8:R15"/>
    <mergeCell ref="S8:AA9"/>
    <mergeCell ref="AA10:AA15"/>
    <mergeCell ref="BH5:CE5"/>
    <mergeCell ref="CF5:CS5"/>
    <mergeCell ref="CT5:DK7"/>
    <mergeCell ref="DL5:EC7"/>
    <mergeCell ref="E6:AA6"/>
    <mergeCell ref="AB6:AM6"/>
    <mergeCell ref="AN6:BG6"/>
    <mergeCell ref="BH6:BV6"/>
    <mergeCell ref="BW6:CE6"/>
    <mergeCell ref="CF6:CJ6"/>
    <mergeCell ref="CK6:CS6"/>
    <mergeCell ref="E7:K7"/>
    <mergeCell ref="L7:R7"/>
    <mergeCell ref="S7:AA7"/>
    <mergeCell ref="AB7:AJ7"/>
    <mergeCell ref="AN7:AQ7"/>
    <mergeCell ref="AR7:AV7"/>
    <mergeCell ref="AW7:BG7"/>
    <mergeCell ref="BH7:BV7"/>
    <mergeCell ref="BW7:CE7"/>
    <mergeCell ref="CF7:CJ7"/>
    <mergeCell ref="CK7:CS7"/>
    <mergeCell ref="AB5:BG5"/>
    <mergeCell ref="BW8:BZ13"/>
    <mergeCell ref="AB10:AB15"/>
    <mergeCell ref="AC10:AC15"/>
    <mergeCell ref="AD10:AD15"/>
    <mergeCell ref="AO8:AO15"/>
    <mergeCell ref="AP8:AP15"/>
    <mergeCell ref="AQ8:AQ15"/>
    <mergeCell ref="AR8:AR15"/>
    <mergeCell ref="AE10:AE15"/>
    <mergeCell ref="AF10:AF15"/>
    <mergeCell ref="AG10:AG15"/>
    <mergeCell ref="AH10:AH15"/>
    <mergeCell ref="AI10:AI15"/>
    <mergeCell ref="AJ10:AJ15"/>
    <mergeCell ref="AB8:AJ9"/>
    <mergeCell ref="BN8:BS8"/>
    <mergeCell ref="BT8:BU14"/>
    <mergeCell ref="BV8:BV14"/>
    <mergeCell ref="AS8:AS15"/>
    <mergeCell ref="AT8:AT15"/>
    <mergeCell ref="AK8:AK15"/>
    <mergeCell ref="AL8:AL15"/>
    <mergeCell ref="AM8:AM15"/>
    <mergeCell ref="AN8:AN15"/>
    <mergeCell ref="AU8:AU15"/>
    <mergeCell ref="AV8:AV15"/>
    <mergeCell ref="AW8:BE9"/>
    <mergeCell ref="BF8:BF15"/>
    <mergeCell ref="BG8:BG15"/>
    <mergeCell ref="BH8:BM13"/>
    <mergeCell ref="AW10:AW15"/>
    <mergeCell ref="AX10:AX15"/>
    <mergeCell ref="AY10:AY15"/>
    <mergeCell ref="AZ10:AZ15"/>
    <mergeCell ref="BH14:BH15"/>
    <mergeCell ref="BI14:BI15"/>
    <mergeCell ref="BJ14:BJ15"/>
    <mergeCell ref="BK14:BM14"/>
    <mergeCell ref="DX9:DZ10"/>
    <mergeCell ref="EA9:EC10"/>
    <mergeCell ref="S10:S15"/>
    <mergeCell ref="T10:T15"/>
    <mergeCell ref="U10:U15"/>
    <mergeCell ref="V10:V15"/>
    <mergeCell ref="W10:W15"/>
    <mergeCell ref="X10:X15"/>
    <mergeCell ref="Y10:Y15"/>
    <mergeCell ref="Z10:Z15"/>
    <mergeCell ref="CP9:CP14"/>
    <mergeCell ref="CQ9:CQ14"/>
    <mergeCell ref="CU9:DE10"/>
    <mergeCell ref="DF9:DH10"/>
    <mergeCell ref="DI9:DK10"/>
    <mergeCell ref="DM9:DW10"/>
    <mergeCell ref="CV11:CV15"/>
    <mergeCell ref="CW11:DE12"/>
    <mergeCell ref="BA10:BA15"/>
    <mergeCell ref="BB10:BB15"/>
    <mergeCell ref="BC10:BC15"/>
    <mergeCell ref="BD10:BD15"/>
    <mergeCell ref="BE10:BE15"/>
    <mergeCell ref="CU11:CU15"/>
    <mergeCell ref="CK14:CK15"/>
    <mergeCell ref="CL14:CL15"/>
    <mergeCell ref="CT8:CT15"/>
    <mergeCell ref="CU8:DK8"/>
    <mergeCell ref="BN9:BN14"/>
    <mergeCell ref="BO9:BP14"/>
    <mergeCell ref="BQ9:BQ14"/>
    <mergeCell ref="BR9:BS14"/>
    <mergeCell ref="CA9:CA14"/>
    <mergeCell ref="CB9:CB14"/>
    <mergeCell ref="CF8:CG14"/>
    <mergeCell ref="CH8:CJ8"/>
    <mergeCell ref="CK8:CN13"/>
    <mergeCell ref="CO8:CQ8"/>
    <mergeCell ref="CR8:CR14"/>
    <mergeCell ref="CS8:CS14"/>
    <mergeCell ref="CM14:CN14"/>
    <mergeCell ref="CA8:CD8"/>
    <mergeCell ref="CE8:CE14"/>
    <mergeCell ref="CC9:CC14"/>
    <mergeCell ref="CD9:CD14"/>
    <mergeCell ref="BX14:BX15"/>
    <mergeCell ref="BY14:BZ14"/>
    <mergeCell ref="BW14:BW15"/>
    <mergeCell ref="EB11:EB15"/>
    <mergeCell ref="DO13:DO15"/>
    <mergeCell ref="DP13:DP15"/>
    <mergeCell ref="DQ13:DQ15"/>
    <mergeCell ref="DR13:DR15"/>
    <mergeCell ref="DS13:DS15"/>
    <mergeCell ref="DT13:DT15"/>
    <mergeCell ref="DU13:DU15"/>
    <mergeCell ref="DV13:DV15"/>
    <mergeCell ref="DW13:DW15"/>
    <mergeCell ref="DB13:DB15"/>
    <mergeCell ref="DC13:DC15"/>
    <mergeCell ref="DD13:DD15"/>
    <mergeCell ref="DE13:DE15"/>
    <mergeCell ref="DO11:DW12"/>
    <mergeCell ref="DX11:DX15"/>
    <mergeCell ref="DY11:DY15"/>
    <mergeCell ref="DZ11:DZ15"/>
    <mergeCell ref="EA11:EA15"/>
    <mergeCell ref="DH11:DH15"/>
    <mergeCell ref="DI11:DI15"/>
    <mergeCell ref="DJ11:DJ15"/>
    <mergeCell ref="DK11:DK15"/>
    <mergeCell ref="B3:Q3"/>
    <mergeCell ref="L1:S1"/>
    <mergeCell ref="AK7:AM7"/>
    <mergeCell ref="ED5:EF11"/>
    <mergeCell ref="ED12:ED15"/>
    <mergeCell ref="EE12:EF13"/>
    <mergeCell ref="EE14:EE15"/>
    <mergeCell ref="EF14:EF15"/>
    <mergeCell ref="DM11:DM15"/>
    <mergeCell ref="DN11:DN15"/>
    <mergeCell ref="DF11:DF15"/>
    <mergeCell ref="DG11:DG15"/>
    <mergeCell ref="DL8:DL15"/>
    <mergeCell ref="DM8:EC8"/>
    <mergeCell ref="CH9:CH14"/>
    <mergeCell ref="CI9:CI14"/>
    <mergeCell ref="CJ9:CJ14"/>
    <mergeCell ref="CO9:CO14"/>
    <mergeCell ref="EC11:EC15"/>
    <mergeCell ref="CW13:CW15"/>
    <mergeCell ref="CX13:CX15"/>
    <mergeCell ref="CY13:CY15"/>
    <mergeCell ref="CZ13:CZ15"/>
    <mergeCell ref="DA13:DA15"/>
  </mergeCells>
  <pageMargins left="0.78740157480314965" right="0.78740157480314965" top="1.1811023622047245" bottom="0.39370078740157483" header="0.78740157480314965" footer="0.31496062992125984"/>
  <pageSetup paperSize="9" scale="33" firstPageNumber="26" orientation="landscape" useFirstPageNumber="1" r:id="rId1"/>
  <headerFooter>
    <oddHeader>&amp;C&amp;"Times New Roman,обычный"&amp;28&amp;P</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3399"/>
    <pageSetUpPr fitToPage="1"/>
  </sheetPr>
  <dimension ref="A1:AP24"/>
  <sheetViews>
    <sheetView view="pageBreakPreview" zoomScale="50" zoomScaleNormal="60" zoomScaleSheetLayoutView="50" zoomScalePageLayoutView="50" workbookViewId="0">
      <selection activeCell="K1" sqref="K1:T1"/>
    </sheetView>
  </sheetViews>
  <sheetFormatPr defaultColWidth="10.42578125" defaultRowHeight="18" customHeight="1" x14ac:dyDescent="0.25"/>
  <cols>
    <col min="1" max="1" width="8.7109375" style="1" customWidth="1"/>
    <col min="2" max="2" width="38.5703125" style="2" customWidth="1"/>
    <col min="3" max="3" width="15.5703125" style="2" customWidth="1"/>
    <col min="4" max="4" width="19.28515625" style="2" customWidth="1"/>
    <col min="5" max="5" width="10.28515625" style="3" customWidth="1"/>
    <col min="6" max="6" width="9.5703125" style="3" customWidth="1"/>
    <col min="7" max="8" width="11.7109375" style="3" customWidth="1"/>
    <col min="9" max="9" width="10" style="3" customWidth="1"/>
    <col min="10" max="10" width="10.5703125" style="3" customWidth="1"/>
    <col min="11" max="11" width="19.85546875" style="3" customWidth="1"/>
    <col min="12" max="12" width="11.5703125" style="3" customWidth="1"/>
    <col min="13" max="13" width="12.42578125" style="3" customWidth="1"/>
    <col min="14" max="14" width="18" style="3" customWidth="1"/>
    <col min="15" max="15" width="20.140625" style="3" customWidth="1"/>
    <col min="16" max="16" width="16.5703125" style="3" customWidth="1"/>
    <col min="17" max="18" width="12.140625" style="3" customWidth="1"/>
    <col min="19" max="19" width="26.140625" style="3" customWidth="1"/>
    <col min="20" max="20" width="11.140625" style="3" hidden="1" customWidth="1"/>
    <col min="21" max="21" width="9.85546875" style="3" hidden="1" customWidth="1"/>
    <col min="22" max="23" width="12.140625" style="3" hidden="1" customWidth="1"/>
    <col min="24" max="24" width="20.85546875" style="3" hidden="1" customWidth="1"/>
    <col min="25" max="25" width="26.7109375" style="3" hidden="1" customWidth="1"/>
    <col min="26" max="26" width="18.42578125" style="3" hidden="1" customWidth="1"/>
    <col min="27" max="27" width="37.28515625" style="3" hidden="1" customWidth="1"/>
    <col min="28" max="28" width="26.7109375" style="3" hidden="1" customWidth="1"/>
    <col min="29" max="30" width="18.85546875" style="3" hidden="1" customWidth="1"/>
    <col min="31" max="31" width="31.7109375" style="3" hidden="1" customWidth="1"/>
    <col min="32" max="32" width="21.28515625" style="3" hidden="1" customWidth="1"/>
    <col min="33" max="33" width="46.140625" style="3" hidden="1" customWidth="1"/>
    <col min="34" max="35" width="18" style="3" hidden="1" customWidth="1"/>
    <col min="36" max="37" width="23.140625" style="3" hidden="1" customWidth="1"/>
    <col min="38" max="38" width="34.7109375" style="3" hidden="1" customWidth="1"/>
    <col min="39" max="39" width="25.140625" style="3" hidden="1" customWidth="1"/>
    <col min="40" max="40" width="43" style="3" hidden="1" customWidth="1"/>
    <col min="41" max="41" width="35.42578125" style="3" hidden="1" customWidth="1"/>
    <col min="42" max="42" width="34.7109375" style="3" hidden="1" customWidth="1"/>
    <col min="43" max="16384" width="10.42578125" style="1"/>
  </cols>
  <sheetData>
    <row r="1" spans="1:42" ht="206.25" customHeight="1" x14ac:dyDescent="0.25">
      <c r="K1" s="109" t="s">
        <v>202</v>
      </c>
      <c r="L1" s="109"/>
      <c r="M1" s="109"/>
      <c r="N1" s="109"/>
      <c r="O1" s="109"/>
      <c r="P1" s="109"/>
      <c r="Q1" s="109"/>
      <c r="R1" s="109"/>
      <c r="S1" s="109"/>
      <c r="T1" s="109"/>
      <c r="AB1" s="1"/>
      <c r="AP1" s="24"/>
    </row>
    <row r="2" spans="1:42" ht="26.25" x14ac:dyDescent="0.25">
      <c r="P2" s="36"/>
      <c r="Q2" s="36"/>
      <c r="R2" s="36"/>
      <c r="S2" s="36"/>
      <c r="AB2" s="24"/>
      <c r="AP2" s="24"/>
    </row>
    <row r="3" spans="1:42" ht="156" customHeight="1" x14ac:dyDescent="0.25">
      <c r="B3" s="62" t="s">
        <v>196</v>
      </c>
      <c r="C3" s="62"/>
      <c r="D3" s="62"/>
      <c r="E3" s="62"/>
      <c r="F3" s="62"/>
      <c r="G3" s="62"/>
      <c r="H3" s="62"/>
      <c r="I3" s="62"/>
      <c r="J3" s="62"/>
      <c r="K3" s="62"/>
      <c r="L3" s="62"/>
      <c r="M3" s="62"/>
      <c r="N3" s="62"/>
      <c r="O3" s="62"/>
      <c r="P3" s="62"/>
      <c r="Q3" s="62"/>
      <c r="R3" s="62"/>
      <c r="S3" s="62"/>
      <c r="T3" s="4"/>
      <c r="U3" s="4"/>
      <c r="V3" s="4"/>
      <c r="W3" s="4"/>
      <c r="X3" s="4"/>
      <c r="Y3" s="4"/>
      <c r="Z3" s="4"/>
      <c r="AA3" s="5"/>
      <c r="AB3" s="4"/>
      <c r="AC3" s="5"/>
      <c r="AD3" s="5"/>
      <c r="AE3" s="5"/>
      <c r="AF3" s="5"/>
      <c r="AG3" s="5"/>
      <c r="AH3" s="5"/>
      <c r="AI3" s="5"/>
      <c r="AJ3" s="5"/>
      <c r="AK3" s="5"/>
      <c r="AL3" s="5"/>
      <c r="AM3" s="5"/>
      <c r="AN3" s="5"/>
      <c r="AO3" s="5"/>
      <c r="AP3" s="4"/>
    </row>
    <row r="4" spans="1:42" ht="20.25" x14ac:dyDescent="0.25">
      <c r="D4" s="6"/>
      <c r="E4" s="8"/>
      <c r="F4" s="8"/>
      <c r="G4" s="8"/>
      <c r="H4" s="8"/>
      <c r="I4" s="8"/>
      <c r="J4" s="8"/>
      <c r="K4" s="8"/>
      <c r="L4" s="8"/>
      <c r="M4" s="8"/>
      <c r="N4" s="8"/>
      <c r="O4" s="8"/>
      <c r="P4" s="8"/>
      <c r="Q4" s="8"/>
      <c r="R4" s="8"/>
      <c r="S4" s="7" t="s">
        <v>11</v>
      </c>
      <c r="T4" s="8"/>
      <c r="U4" s="8"/>
      <c r="V4" s="8"/>
      <c r="W4" s="8"/>
      <c r="X4" s="8"/>
      <c r="Y4" s="8"/>
      <c r="Z4" s="8"/>
      <c r="AA4" s="8"/>
      <c r="AB4" s="1"/>
      <c r="AC4" s="8"/>
      <c r="AD4" s="8"/>
      <c r="AE4" s="8"/>
      <c r="AF4" s="8"/>
      <c r="AG4" s="8"/>
      <c r="AH4" s="8"/>
      <c r="AI4" s="8"/>
      <c r="AJ4" s="8"/>
      <c r="AK4" s="8"/>
      <c r="AL4" s="8"/>
      <c r="AM4" s="8"/>
      <c r="AN4" s="8"/>
      <c r="AO4" s="8"/>
      <c r="AP4" s="7"/>
    </row>
    <row r="5" spans="1:42" ht="18.75" customHeight="1" x14ac:dyDescent="0.25">
      <c r="A5" s="95" t="s">
        <v>12</v>
      </c>
      <c r="B5" s="95" t="s">
        <v>178</v>
      </c>
      <c r="C5" s="95" t="s">
        <v>46</v>
      </c>
      <c r="D5" s="95" t="s">
        <v>179</v>
      </c>
      <c r="E5" s="67" t="s">
        <v>7</v>
      </c>
      <c r="F5" s="67"/>
      <c r="G5" s="67"/>
      <c r="H5" s="67"/>
      <c r="I5" s="67"/>
      <c r="J5" s="67"/>
      <c r="K5" s="67"/>
      <c r="L5" s="67"/>
      <c r="M5" s="67"/>
      <c r="N5" s="67"/>
      <c r="O5" s="67"/>
      <c r="P5" s="67"/>
      <c r="Q5" s="67"/>
      <c r="R5" s="67"/>
      <c r="S5" s="67"/>
      <c r="T5" s="67"/>
      <c r="U5" s="67"/>
      <c r="V5" s="67"/>
      <c r="W5" s="67"/>
      <c r="X5" s="67"/>
      <c r="Y5" s="67"/>
      <c r="Z5" s="67"/>
      <c r="AA5" s="67"/>
      <c r="AB5" s="67"/>
      <c r="AC5" s="67" t="s">
        <v>7</v>
      </c>
      <c r="AD5" s="67"/>
      <c r="AE5" s="67"/>
      <c r="AF5" s="67"/>
      <c r="AG5" s="67"/>
      <c r="AH5" s="67"/>
      <c r="AI5" s="67"/>
      <c r="AJ5" s="67"/>
      <c r="AK5" s="67"/>
      <c r="AL5" s="67"/>
      <c r="AM5" s="67"/>
      <c r="AN5" s="67"/>
      <c r="AO5" s="67"/>
      <c r="AP5" s="67"/>
    </row>
    <row r="6" spans="1:42" s="9" customFormat="1" ht="48.75" customHeight="1" x14ac:dyDescent="0.25">
      <c r="A6" s="95"/>
      <c r="B6" s="95"/>
      <c r="C6" s="95"/>
      <c r="D6" s="95"/>
      <c r="E6" s="67" t="s">
        <v>180</v>
      </c>
      <c r="F6" s="67"/>
      <c r="G6" s="67"/>
      <c r="H6" s="67"/>
      <c r="I6" s="67"/>
      <c r="J6" s="67"/>
      <c r="K6" s="67"/>
      <c r="L6" s="67"/>
      <c r="M6" s="67"/>
      <c r="N6" s="67"/>
      <c r="O6" s="67"/>
      <c r="P6" s="67"/>
      <c r="Q6" s="67"/>
      <c r="R6" s="67"/>
      <c r="S6" s="67"/>
      <c r="T6" s="67" t="s">
        <v>181</v>
      </c>
      <c r="U6" s="67"/>
      <c r="V6" s="67"/>
      <c r="W6" s="67"/>
      <c r="X6" s="67"/>
      <c r="Y6" s="67"/>
      <c r="Z6" s="67"/>
      <c r="AA6" s="67"/>
      <c r="AB6" s="67"/>
      <c r="AC6" s="67" t="s">
        <v>182</v>
      </c>
      <c r="AD6" s="67"/>
      <c r="AE6" s="67"/>
      <c r="AF6" s="67"/>
      <c r="AG6" s="67"/>
      <c r="AH6" s="67" t="s">
        <v>183</v>
      </c>
      <c r="AI6" s="67"/>
      <c r="AJ6" s="67"/>
      <c r="AK6" s="67"/>
      <c r="AL6" s="67"/>
      <c r="AM6" s="67"/>
      <c r="AN6" s="67"/>
      <c r="AO6" s="67"/>
      <c r="AP6" s="67"/>
    </row>
    <row r="7" spans="1:42" s="10" customFormat="1" ht="39.75" customHeight="1" x14ac:dyDescent="0.25">
      <c r="A7" s="95"/>
      <c r="B7" s="95"/>
      <c r="C7" s="95"/>
      <c r="D7" s="95"/>
      <c r="E7" s="67" t="s">
        <v>21</v>
      </c>
      <c r="F7" s="67"/>
      <c r="G7" s="67"/>
      <c r="H7" s="67"/>
      <c r="I7" s="67"/>
      <c r="J7" s="67"/>
      <c r="K7" s="67"/>
      <c r="L7" s="67"/>
      <c r="M7" s="67"/>
      <c r="N7" s="67"/>
      <c r="O7" s="67"/>
      <c r="P7" s="67"/>
      <c r="Q7" s="67"/>
      <c r="R7" s="67"/>
      <c r="S7" s="67"/>
      <c r="T7" s="67" t="s">
        <v>21</v>
      </c>
      <c r="U7" s="67"/>
      <c r="V7" s="67"/>
      <c r="W7" s="67"/>
      <c r="X7" s="67"/>
      <c r="Y7" s="67"/>
      <c r="Z7" s="67"/>
      <c r="AA7" s="67"/>
      <c r="AB7" s="67"/>
      <c r="AC7" s="67" t="s">
        <v>21</v>
      </c>
      <c r="AD7" s="67"/>
      <c r="AE7" s="67"/>
      <c r="AF7" s="67"/>
      <c r="AG7" s="67"/>
      <c r="AH7" s="67" t="s">
        <v>21</v>
      </c>
      <c r="AI7" s="67"/>
      <c r="AJ7" s="67"/>
      <c r="AK7" s="67"/>
      <c r="AL7" s="67"/>
      <c r="AM7" s="67"/>
      <c r="AN7" s="67"/>
      <c r="AO7" s="67"/>
      <c r="AP7" s="67"/>
    </row>
    <row r="8" spans="1:42" s="9" customFormat="1" ht="22.5" customHeight="1" x14ac:dyDescent="0.25">
      <c r="A8" s="95"/>
      <c r="B8" s="95"/>
      <c r="C8" s="95"/>
      <c r="D8" s="95"/>
      <c r="E8" s="67" t="s">
        <v>23</v>
      </c>
      <c r="F8" s="67"/>
      <c r="G8" s="67"/>
      <c r="H8" s="67"/>
      <c r="I8" s="67"/>
      <c r="J8" s="67"/>
      <c r="K8" s="67" t="s">
        <v>24</v>
      </c>
      <c r="L8" s="67"/>
      <c r="M8" s="67"/>
      <c r="N8" s="67"/>
      <c r="O8" s="67"/>
      <c r="P8" s="67"/>
      <c r="Q8" s="67" t="s">
        <v>40</v>
      </c>
      <c r="R8" s="67"/>
      <c r="S8" s="67" t="s">
        <v>39</v>
      </c>
      <c r="T8" s="67" t="s">
        <v>23</v>
      </c>
      <c r="U8" s="67"/>
      <c r="V8" s="67"/>
      <c r="W8" s="67"/>
      <c r="X8" s="67" t="s">
        <v>24</v>
      </c>
      <c r="Y8" s="67"/>
      <c r="Z8" s="67"/>
      <c r="AA8" s="67"/>
      <c r="AB8" s="67" t="s">
        <v>39</v>
      </c>
      <c r="AC8" s="67" t="s">
        <v>23</v>
      </c>
      <c r="AD8" s="67"/>
      <c r="AE8" s="67" t="s">
        <v>24</v>
      </c>
      <c r="AF8" s="67"/>
      <c r="AG8" s="67"/>
      <c r="AH8" s="67" t="s">
        <v>23</v>
      </c>
      <c r="AI8" s="67"/>
      <c r="AJ8" s="67"/>
      <c r="AK8" s="67"/>
      <c r="AL8" s="67" t="s">
        <v>24</v>
      </c>
      <c r="AM8" s="67"/>
      <c r="AN8" s="67"/>
      <c r="AO8" s="67" t="s">
        <v>40</v>
      </c>
      <c r="AP8" s="67" t="s">
        <v>39</v>
      </c>
    </row>
    <row r="9" spans="1:42" s="9" customFormat="1" ht="18.75" customHeight="1" x14ac:dyDescent="0.25">
      <c r="A9" s="95"/>
      <c r="B9" s="95"/>
      <c r="C9" s="95"/>
      <c r="D9" s="95"/>
      <c r="E9" s="67"/>
      <c r="F9" s="67"/>
      <c r="G9" s="67"/>
      <c r="H9" s="67"/>
      <c r="I9" s="67"/>
      <c r="J9" s="67"/>
      <c r="K9" s="67" t="s">
        <v>3</v>
      </c>
      <c r="L9" s="67" t="s">
        <v>4</v>
      </c>
      <c r="M9" s="67"/>
      <c r="N9" s="67" t="s">
        <v>6</v>
      </c>
      <c r="O9" s="67" t="s">
        <v>5</v>
      </c>
      <c r="P9" s="67"/>
      <c r="Q9" s="67"/>
      <c r="R9" s="67"/>
      <c r="S9" s="67"/>
      <c r="T9" s="67"/>
      <c r="U9" s="67"/>
      <c r="V9" s="67"/>
      <c r="W9" s="67"/>
      <c r="X9" s="67" t="s">
        <v>3</v>
      </c>
      <c r="Y9" s="67" t="s">
        <v>4</v>
      </c>
      <c r="Z9" s="67" t="s">
        <v>6</v>
      </c>
      <c r="AA9" s="67" t="s">
        <v>5</v>
      </c>
      <c r="AB9" s="67"/>
      <c r="AC9" s="67"/>
      <c r="AD9" s="67"/>
      <c r="AE9" s="67" t="s">
        <v>4</v>
      </c>
      <c r="AF9" s="67" t="s">
        <v>6</v>
      </c>
      <c r="AG9" s="67" t="s">
        <v>5</v>
      </c>
      <c r="AH9" s="67"/>
      <c r="AI9" s="67"/>
      <c r="AJ9" s="67"/>
      <c r="AK9" s="67"/>
      <c r="AL9" s="67" t="s">
        <v>4</v>
      </c>
      <c r="AM9" s="67" t="s">
        <v>6</v>
      </c>
      <c r="AN9" s="67" t="s">
        <v>5</v>
      </c>
      <c r="AO9" s="67"/>
      <c r="AP9" s="67"/>
    </row>
    <row r="10" spans="1:42" s="11" customFormat="1" ht="21.75" customHeight="1" x14ac:dyDescent="0.25">
      <c r="A10" s="95"/>
      <c r="B10" s="95"/>
      <c r="C10" s="95"/>
      <c r="D10" s="95"/>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row>
    <row r="11" spans="1:42" s="11" customFormat="1" ht="18.75" customHeight="1" x14ac:dyDescent="0.25">
      <c r="A11" s="95"/>
      <c r="B11" s="95"/>
      <c r="C11" s="95"/>
      <c r="D11" s="95"/>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row>
    <row r="12" spans="1:42" s="11" customFormat="1" ht="15" customHeight="1" x14ac:dyDescent="0.25">
      <c r="A12" s="95"/>
      <c r="B12" s="95"/>
      <c r="C12" s="95"/>
      <c r="D12" s="95"/>
      <c r="E12" s="67"/>
      <c r="F12" s="67"/>
      <c r="G12" s="67"/>
      <c r="H12" s="67"/>
      <c r="I12" s="67"/>
      <c r="J12" s="67"/>
      <c r="K12" s="67"/>
      <c r="L12" s="67"/>
      <c r="M12" s="67"/>
      <c r="N12" s="67"/>
      <c r="O12" s="67"/>
      <c r="P12" s="67"/>
      <c r="Q12" s="67"/>
      <c r="R12" s="67"/>
      <c r="S12" s="67"/>
      <c r="T12" s="67"/>
      <c r="U12" s="67"/>
      <c r="V12" s="67"/>
      <c r="W12" s="67"/>
      <c r="X12" s="67"/>
      <c r="Y12" s="67"/>
      <c r="Z12" s="67"/>
      <c r="AA12" s="67"/>
      <c r="AB12" s="67"/>
      <c r="AC12" s="67"/>
      <c r="AD12" s="67"/>
      <c r="AE12" s="67"/>
      <c r="AF12" s="67"/>
      <c r="AG12" s="67"/>
      <c r="AH12" s="67"/>
      <c r="AI12" s="67"/>
      <c r="AJ12" s="67"/>
      <c r="AK12" s="67"/>
      <c r="AL12" s="67"/>
      <c r="AM12" s="67"/>
      <c r="AN12" s="67"/>
      <c r="AO12" s="67"/>
      <c r="AP12" s="67"/>
    </row>
    <row r="13" spans="1:42" s="11" customFormat="1" ht="18.75" customHeight="1" x14ac:dyDescent="0.25">
      <c r="A13" s="95"/>
      <c r="B13" s="95"/>
      <c r="C13" s="95"/>
      <c r="D13" s="95"/>
      <c r="E13" s="67"/>
      <c r="F13" s="67"/>
      <c r="G13" s="67"/>
      <c r="H13" s="67"/>
      <c r="I13" s="67"/>
      <c r="J13" s="67"/>
      <c r="K13" s="67"/>
      <c r="L13" s="67"/>
      <c r="M13" s="67"/>
      <c r="N13" s="67"/>
      <c r="O13" s="67"/>
      <c r="P13" s="67"/>
      <c r="Q13" s="67"/>
      <c r="R13" s="67"/>
      <c r="S13" s="67"/>
      <c r="T13" s="67"/>
      <c r="U13" s="67"/>
      <c r="V13" s="67"/>
      <c r="W13" s="67"/>
      <c r="X13" s="67"/>
      <c r="Y13" s="67"/>
      <c r="Z13" s="67"/>
      <c r="AA13" s="67"/>
      <c r="AB13" s="67"/>
      <c r="AC13" s="67"/>
      <c r="AD13" s="67"/>
      <c r="AE13" s="67"/>
      <c r="AF13" s="67"/>
      <c r="AG13" s="67"/>
      <c r="AH13" s="67"/>
      <c r="AI13" s="67"/>
      <c r="AJ13" s="67"/>
      <c r="AK13" s="67"/>
      <c r="AL13" s="67"/>
      <c r="AM13" s="67"/>
      <c r="AN13" s="67"/>
      <c r="AO13" s="67"/>
      <c r="AP13" s="67"/>
    </row>
    <row r="14" spans="1:42" s="11" customFormat="1" ht="232.5" customHeight="1" x14ac:dyDescent="0.25">
      <c r="A14" s="95"/>
      <c r="B14" s="95"/>
      <c r="C14" s="95"/>
      <c r="D14" s="95"/>
      <c r="E14" s="67" t="s">
        <v>1</v>
      </c>
      <c r="F14" s="67" t="s">
        <v>2</v>
      </c>
      <c r="G14" s="67" t="s">
        <v>0</v>
      </c>
      <c r="H14" s="67" t="s">
        <v>38</v>
      </c>
      <c r="I14" s="67"/>
      <c r="J14" s="67"/>
      <c r="K14" s="67"/>
      <c r="L14" s="67"/>
      <c r="M14" s="67"/>
      <c r="N14" s="67"/>
      <c r="O14" s="67"/>
      <c r="P14" s="67"/>
      <c r="Q14" s="67"/>
      <c r="R14" s="67"/>
      <c r="S14" s="67"/>
      <c r="T14" s="67" t="s">
        <v>2</v>
      </c>
      <c r="U14" s="67" t="s">
        <v>0</v>
      </c>
      <c r="V14" s="67" t="s">
        <v>38</v>
      </c>
      <c r="W14" s="67"/>
      <c r="X14" s="67"/>
      <c r="Y14" s="67"/>
      <c r="Z14" s="67"/>
      <c r="AA14" s="67"/>
      <c r="AB14" s="67"/>
      <c r="AC14" s="67"/>
      <c r="AD14" s="67"/>
      <c r="AE14" s="67"/>
      <c r="AF14" s="67"/>
      <c r="AG14" s="67"/>
      <c r="AH14" s="67" t="s">
        <v>2</v>
      </c>
      <c r="AI14" s="67" t="s">
        <v>0</v>
      </c>
      <c r="AJ14" s="67" t="s">
        <v>38</v>
      </c>
      <c r="AK14" s="67"/>
      <c r="AL14" s="67"/>
      <c r="AM14" s="67"/>
      <c r="AN14" s="67"/>
      <c r="AO14" s="67"/>
      <c r="AP14" s="67"/>
    </row>
    <row r="15" spans="1:42" s="11" customFormat="1" ht="101.25" customHeight="1" x14ac:dyDescent="0.25">
      <c r="A15" s="95"/>
      <c r="B15" s="95"/>
      <c r="C15" s="95"/>
      <c r="D15" s="95"/>
      <c r="E15" s="67"/>
      <c r="F15" s="67"/>
      <c r="G15" s="67"/>
      <c r="H15" s="25" t="s">
        <v>1</v>
      </c>
      <c r="I15" s="25" t="s">
        <v>2</v>
      </c>
      <c r="J15" s="25" t="s">
        <v>0</v>
      </c>
      <c r="K15" s="25" t="s">
        <v>0</v>
      </c>
      <c r="L15" s="25" t="s">
        <v>2</v>
      </c>
      <c r="M15" s="25" t="s">
        <v>0</v>
      </c>
      <c r="N15" s="25" t="s">
        <v>0</v>
      </c>
      <c r="O15" s="25" t="s">
        <v>2</v>
      </c>
      <c r="P15" s="25" t="s">
        <v>0</v>
      </c>
      <c r="Q15" s="25" t="s">
        <v>2</v>
      </c>
      <c r="R15" s="25" t="s">
        <v>0</v>
      </c>
      <c r="S15" s="25" t="s">
        <v>0</v>
      </c>
      <c r="T15" s="67"/>
      <c r="U15" s="67"/>
      <c r="V15" s="25" t="s">
        <v>2</v>
      </c>
      <c r="W15" s="25" t="s">
        <v>0</v>
      </c>
      <c r="X15" s="25" t="s">
        <v>0</v>
      </c>
      <c r="Y15" s="25" t="s">
        <v>0</v>
      </c>
      <c r="Z15" s="25" t="s">
        <v>0</v>
      </c>
      <c r="AA15" s="25" t="s">
        <v>0</v>
      </c>
      <c r="AB15" s="25" t="s">
        <v>0</v>
      </c>
      <c r="AC15" s="25" t="s">
        <v>2</v>
      </c>
      <c r="AD15" s="25" t="s">
        <v>0</v>
      </c>
      <c r="AE15" s="25" t="s">
        <v>0</v>
      </c>
      <c r="AF15" s="25" t="s">
        <v>0</v>
      </c>
      <c r="AG15" s="25" t="s">
        <v>0</v>
      </c>
      <c r="AH15" s="67"/>
      <c r="AI15" s="67"/>
      <c r="AJ15" s="25" t="s">
        <v>2</v>
      </c>
      <c r="AK15" s="25" t="s">
        <v>0</v>
      </c>
      <c r="AL15" s="25" t="s">
        <v>0</v>
      </c>
      <c r="AM15" s="25" t="s">
        <v>0</v>
      </c>
      <c r="AN15" s="25" t="s">
        <v>0</v>
      </c>
      <c r="AO15" s="25" t="s">
        <v>0</v>
      </c>
      <c r="AP15" s="25" t="s">
        <v>0</v>
      </c>
    </row>
    <row r="16" spans="1:42" s="12" customFormat="1" ht="18.75" x14ac:dyDescent="0.25">
      <c r="A16" s="26">
        <v>1</v>
      </c>
      <c r="B16" s="26">
        <v>2</v>
      </c>
      <c r="C16" s="26">
        <v>3</v>
      </c>
      <c r="D16" s="26">
        <v>4</v>
      </c>
      <c r="E16" s="26">
        <v>5</v>
      </c>
      <c r="F16" s="26">
        <v>6</v>
      </c>
      <c r="G16" s="26">
        <v>7</v>
      </c>
      <c r="H16" s="26">
        <v>8</v>
      </c>
      <c r="I16" s="26">
        <v>9</v>
      </c>
      <c r="J16" s="26">
        <v>10</v>
      </c>
      <c r="K16" s="26">
        <v>11</v>
      </c>
      <c r="L16" s="26">
        <v>12</v>
      </c>
      <c r="M16" s="26">
        <v>13</v>
      </c>
      <c r="N16" s="26">
        <v>14</v>
      </c>
      <c r="O16" s="26">
        <v>15</v>
      </c>
      <c r="P16" s="26">
        <v>16</v>
      </c>
      <c r="Q16" s="26">
        <v>17</v>
      </c>
      <c r="R16" s="26">
        <v>18</v>
      </c>
      <c r="S16" s="26">
        <v>19</v>
      </c>
      <c r="T16" s="26">
        <v>20</v>
      </c>
      <c r="U16" s="26">
        <v>21</v>
      </c>
      <c r="V16" s="26">
        <v>22</v>
      </c>
      <c r="W16" s="26">
        <v>23</v>
      </c>
      <c r="X16" s="26">
        <v>24</v>
      </c>
      <c r="Y16" s="26">
        <v>25</v>
      </c>
      <c r="Z16" s="26">
        <v>26</v>
      </c>
      <c r="AA16" s="26">
        <v>27</v>
      </c>
      <c r="AB16" s="26">
        <v>28</v>
      </c>
      <c r="AC16" s="26">
        <v>29</v>
      </c>
      <c r="AD16" s="26">
        <v>30</v>
      </c>
      <c r="AE16" s="26">
        <v>31</v>
      </c>
      <c r="AF16" s="26">
        <v>32</v>
      </c>
      <c r="AG16" s="26">
        <v>33</v>
      </c>
      <c r="AH16" s="26">
        <v>34</v>
      </c>
      <c r="AI16" s="26">
        <v>35</v>
      </c>
      <c r="AJ16" s="26">
        <v>36</v>
      </c>
      <c r="AK16" s="26">
        <v>37</v>
      </c>
      <c r="AL16" s="26">
        <v>38</v>
      </c>
      <c r="AM16" s="26">
        <v>39</v>
      </c>
      <c r="AN16" s="26">
        <v>40</v>
      </c>
      <c r="AO16" s="26">
        <v>41</v>
      </c>
      <c r="AP16" s="26">
        <v>42</v>
      </c>
    </row>
    <row r="17" spans="1:42" s="12" customFormat="1" ht="110.25" customHeight="1" x14ac:dyDescent="0.25">
      <c r="A17" s="18" t="s">
        <v>47</v>
      </c>
      <c r="B17" s="28" t="s">
        <v>184</v>
      </c>
      <c r="C17" s="26" t="s">
        <v>112</v>
      </c>
      <c r="D17" s="29">
        <f>SUM(E17:AP17)</f>
        <v>22</v>
      </c>
      <c r="E17" s="30"/>
      <c r="F17" s="30"/>
      <c r="G17" s="30">
        <v>22</v>
      </c>
      <c r="H17" s="30"/>
      <c r="I17" s="30"/>
      <c r="J17" s="30"/>
      <c r="K17" s="30"/>
      <c r="L17" s="30"/>
      <c r="M17" s="30"/>
      <c r="N17" s="30"/>
      <c r="O17" s="30"/>
      <c r="P17" s="30"/>
      <c r="Q17" s="30"/>
      <c r="R17" s="30"/>
      <c r="S17" s="30"/>
      <c r="T17" s="30"/>
      <c r="U17" s="30"/>
      <c r="V17" s="30"/>
      <c r="W17" s="30"/>
      <c r="X17" s="30"/>
      <c r="Y17" s="30"/>
      <c r="Z17" s="30"/>
      <c r="AA17" s="30"/>
      <c r="AB17" s="30"/>
      <c r="AC17" s="23"/>
      <c r="AD17" s="23"/>
      <c r="AE17" s="23"/>
      <c r="AF17" s="23"/>
      <c r="AG17" s="23"/>
      <c r="AH17" s="23"/>
      <c r="AI17" s="23"/>
      <c r="AJ17" s="23"/>
      <c r="AK17" s="23"/>
      <c r="AL17" s="23"/>
      <c r="AM17" s="23"/>
      <c r="AN17" s="23"/>
      <c r="AO17" s="23"/>
      <c r="AP17" s="23"/>
    </row>
    <row r="18" spans="1:42" s="20" customFormat="1" ht="22.5" customHeight="1" x14ac:dyDescent="0.25">
      <c r="A18" s="19"/>
      <c r="B18" s="15" t="s">
        <v>50</v>
      </c>
      <c r="C18" s="22" t="s">
        <v>53</v>
      </c>
      <c r="D18" s="32">
        <f t="shared" ref="D18:AP18" si="0">SUMIFS(D17:D17,$C$17:$C$17,"Городской")</f>
        <v>22</v>
      </c>
      <c r="E18" s="32">
        <f t="shared" si="0"/>
        <v>0</v>
      </c>
      <c r="F18" s="32">
        <f t="shared" si="0"/>
        <v>0</v>
      </c>
      <c r="G18" s="32">
        <f t="shared" si="0"/>
        <v>22</v>
      </c>
      <c r="H18" s="32">
        <f t="shared" si="0"/>
        <v>0</v>
      </c>
      <c r="I18" s="32">
        <f t="shared" si="0"/>
        <v>0</v>
      </c>
      <c r="J18" s="32">
        <f t="shared" si="0"/>
        <v>0</v>
      </c>
      <c r="K18" s="32">
        <f t="shared" si="0"/>
        <v>0</v>
      </c>
      <c r="L18" s="32">
        <f t="shared" si="0"/>
        <v>0</v>
      </c>
      <c r="M18" s="32">
        <f t="shared" si="0"/>
        <v>0</v>
      </c>
      <c r="N18" s="32">
        <f t="shared" si="0"/>
        <v>0</v>
      </c>
      <c r="O18" s="32">
        <f t="shared" si="0"/>
        <v>0</v>
      </c>
      <c r="P18" s="32">
        <f t="shared" si="0"/>
        <v>0</v>
      </c>
      <c r="Q18" s="32">
        <f t="shared" si="0"/>
        <v>0</v>
      </c>
      <c r="R18" s="32">
        <f t="shared" si="0"/>
        <v>0</v>
      </c>
      <c r="S18" s="32">
        <f t="shared" si="0"/>
        <v>0</v>
      </c>
      <c r="T18" s="32">
        <f t="shared" si="0"/>
        <v>0</v>
      </c>
      <c r="U18" s="32">
        <f t="shared" si="0"/>
        <v>0</v>
      </c>
      <c r="V18" s="32">
        <f t="shared" si="0"/>
        <v>0</v>
      </c>
      <c r="W18" s="32">
        <f t="shared" si="0"/>
        <v>0</v>
      </c>
      <c r="X18" s="32">
        <f t="shared" si="0"/>
        <v>0</v>
      </c>
      <c r="Y18" s="32">
        <f t="shared" si="0"/>
        <v>0</v>
      </c>
      <c r="Z18" s="32">
        <f t="shared" si="0"/>
        <v>0</v>
      </c>
      <c r="AA18" s="32">
        <f t="shared" si="0"/>
        <v>0</v>
      </c>
      <c r="AB18" s="32">
        <f t="shared" si="0"/>
        <v>0</v>
      </c>
      <c r="AC18" s="17">
        <f t="shared" si="0"/>
        <v>0</v>
      </c>
      <c r="AD18" s="17">
        <f t="shared" si="0"/>
        <v>0</v>
      </c>
      <c r="AE18" s="17">
        <f t="shared" si="0"/>
        <v>0</v>
      </c>
      <c r="AF18" s="17">
        <f t="shared" si="0"/>
        <v>0</v>
      </c>
      <c r="AG18" s="17">
        <f t="shared" si="0"/>
        <v>0</v>
      </c>
      <c r="AH18" s="17">
        <f t="shared" si="0"/>
        <v>0</v>
      </c>
      <c r="AI18" s="17">
        <f t="shared" si="0"/>
        <v>0</v>
      </c>
      <c r="AJ18" s="17">
        <f t="shared" si="0"/>
        <v>0</v>
      </c>
      <c r="AK18" s="17">
        <f t="shared" si="0"/>
        <v>0</v>
      </c>
      <c r="AL18" s="17">
        <f t="shared" si="0"/>
        <v>0</v>
      </c>
      <c r="AM18" s="17">
        <f t="shared" si="0"/>
        <v>0</v>
      </c>
      <c r="AN18" s="17">
        <f t="shared" si="0"/>
        <v>0</v>
      </c>
      <c r="AO18" s="17">
        <f t="shared" si="0"/>
        <v>0</v>
      </c>
      <c r="AP18" s="17">
        <f t="shared" si="0"/>
        <v>0</v>
      </c>
    </row>
    <row r="19" spans="1:42" s="20" customFormat="1" ht="22.5" customHeight="1" x14ac:dyDescent="0.25">
      <c r="A19" s="19"/>
      <c r="B19" s="15" t="s">
        <v>51</v>
      </c>
      <c r="C19" s="22" t="s">
        <v>53</v>
      </c>
      <c r="D19" s="32">
        <f t="shared" ref="D19:AP19" si="1">SUMIFS(D17:D17,$C$17:$C$17,"Сельский")</f>
        <v>0</v>
      </c>
      <c r="E19" s="32">
        <f t="shared" si="1"/>
        <v>0</v>
      </c>
      <c r="F19" s="32">
        <f t="shared" si="1"/>
        <v>0</v>
      </c>
      <c r="G19" s="32">
        <f t="shared" si="1"/>
        <v>0</v>
      </c>
      <c r="H19" s="32">
        <f t="shared" si="1"/>
        <v>0</v>
      </c>
      <c r="I19" s="32">
        <f t="shared" si="1"/>
        <v>0</v>
      </c>
      <c r="J19" s="32">
        <f t="shared" si="1"/>
        <v>0</v>
      </c>
      <c r="K19" s="32">
        <f t="shared" si="1"/>
        <v>0</v>
      </c>
      <c r="L19" s="32">
        <f t="shared" si="1"/>
        <v>0</v>
      </c>
      <c r="M19" s="32">
        <f t="shared" si="1"/>
        <v>0</v>
      </c>
      <c r="N19" s="32">
        <f t="shared" si="1"/>
        <v>0</v>
      </c>
      <c r="O19" s="32">
        <f t="shared" si="1"/>
        <v>0</v>
      </c>
      <c r="P19" s="32">
        <f t="shared" si="1"/>
        <v>0</v>
      </c>
      <c r="Q19" s="32">
        <f t="shared" si="1"/>
        <v>0</v>
      </c>
      <c r="R19" s="32">
        <f t="shared" si="1"/>
        <v>0</v>
      </c>
      <c r="S19" s="32">
        <f t="shared" si="1"/>
        <v>0</v>
      </c>
      <c r="T19" s="32">
        <f t="shared" si="1"/>
        <v>0</v>
      </c>
      <c r="U19" s="32">
        <f t="shared" si="1"/>
        <v>0</v>
      </c>
      <c r="V19" s="32">
        <f t="shared" si="1"/>
        <v>0</v>
      </c>
      <c r="W19" s="32">
        <f t="shared" si="1"/>
        <v>0</v>
      </c>
      <c r="X19" s="32">
        <f t="shared" si="1"/>
        <v>0</v>
      </c>
      <c r="Y19" s="32">
        <f t="shared" si="1"/>
        <v>0</v>
      </c>
      <c r="Z19" s="32">
        <f t="shared" si="1"/>
        <v>0</v>
      </c>
      <c r="AA19" s="32">
        <f t="shared" si="1"/>
        <v>0</v>
      </c>
      <c r="AB19" s="32">
        <f t="shared" si="1"/>
        <v>0</v>
      </c>
      <c r="AC19" s="17">
        <f t="shared" si="1"/>
        <v>0</v>
      </c>
      <c r="AD19" s="17">
        <f t="shared" si="1"/>
        <v>0</v>
      </c>
      <c r="AE19" s="17">
        <f t="shared" si="1"/>
        <v>0</v>
      </c>
      <c r="AF19" s="17">
        <f t="shared" si="1"/>
        <v>0</v>
      </c>
      <c r="AG19" s="17">
        <f t="shared" si="1"/>
        <v>0</v>
      </c>
      <c r="AH19" s="17">
        <f t="shared" si="1"/>
        <v>0</v>
      </c>
      <c r="AI19" s="17">
        <f t="shared" si="1"/>
        <v>0</v>
      </c>
      <c r="AJ19" s="17">
        <f t="shared" si="1"/>
        <v>0</v>
      </c>
      <c r="AK19" s="17">
        <f t="shared" si="1"/>
        <v>0</v>
      </c>
      <c r="AL19" s="17">
        <f t="shared" si="1"/>
        <v>0</v>
      </c>
      <c r="AM19" s="17">
        <f t="shared" si="1"/>
        <v>0</v>
      </c>
      <c r="AN19" s="17">
        <f t="shared" si="1"/>
        <v>0</v>
      </c>
      <c r="AO19" s="17">
        <f t="shared" si="1"/>
        <v>0</v>
      </c>
      <c r="AP19" s="17">
        <f t="shared" si="1"/>
        <v>0</v>
      </c>
    </row>
    <row r="20" spans="1:42" s="20" customFormat="1" ht="22.5" customHeight="1" x14ac:dyDescent="0.25">
      <c r="A20" s="19"/>
      <c r="B20" s="21" t="s">
        <v>52</v>
      </c>
      <c r="C20" s="16" t="s">
        <v>53</v>
      </c>
      <c r="D20" s="32">
        <f>SUM(D18:D19)</f>
        <v>22</v>
      </c>
      <c r="E20" s="32">
        <f t="shared" ref="E20:AP20" si="2">SUM(E18:E19)</f>
        <v>0</v>
      </c>
      <c r="F20" s="32">
        <f t="shared" si="2"/>
        <v>0</v>
      </c>
      <c r="G20" s="32">
        <f t="shared" si="2"/>
        <v>22</v>
      </c>
      <c r="H20" s="32">
        <f t="shared" si="2"/>
        <v>0</v>
      </c>
      <c r="I20" s="32">
        <f t="shared" si="2"/>
        <v>0</v>
      </c>
      <c r="J20" s="32">
        <f t="shared" si="2"/>
        <v>0</v>
      </c>
      <c r="K20" s="32">
        <f t="shared" si="2"/>
        <v>0</v>
      </c>
      <c r="L20" s="32">
        <f t="shared" si="2"/>
        <v>0</v>
      </c>
      <c r="M20" s="32">
        <f t="shared" si="2"/>
        <v>0</v>
      </c>
      <c r="N20" s="32">
        <f t="shared" si="2"/>
        <v>0</v>
      </c>
      <c r="O20" s="32">
        <f t="shared" si="2"/>
        <v>0</v>
      </c>
      <c r="P20" s="32">
        <f t="shared" si="2"/>
        <v>0</v>
      </c>
      <c r="Q20" s="32">
        <f t="shared" si="2"/>
        <v>0</v>
      </c>
      <c r="R20" s="32">
        <f t="shared" si="2"/>
        <v>0</v>
      </c>
      <c r="S20" s="32">
        <f t="shared" si="2"/>
        <v>0</v>
      </c>
      <c r="T20" s="32">
        <f t="shared" si="2"/>
        <v>0</v>
      </c>
      <c r="U20" s="32">
        <f t="shared" si="2"/>
        <v>0</v>
      </c>
      <c r="V20" s="32">
        <f t="shared" si="2"/>
        <v>0</v>
      </c>
      <c r="W20" s="32">
        <f t="shared" si="2"/>
        <v>0</v>
      </c>
      <c r="X20" s="32">
        <f t="shared" si="2"/>
        <v>0</v>
      </c>
      <c r="Y20" s="32">
        <f t="shared" si="2"/>
        <v>0</v>
      </c>
      <c r="Z20" s="32">
        <f t="shared" si="2"/>
        <v>0</v>
      </c>
      <c r="AA20" s="32">
        <f t="shared" si="2"/>
        <v>0</v>
      </c>
      <c r="AB20" s="32">
        <f t="shared" si="2"/>
        <v>0</v>
      </c>
      <c r="AC20" s="17">
        <f t="shared" si="2"/>
        <v>0</v>
      </c>
      <c r="AD20" s="17">
        <f t="shared" si="2"/>
        <v>0</v>
      </c>
      <c r="AE20" s="17">
        <f t="shared" si="2"/>
        <v>0</v>
      </c>
      <c r="AF20" s="17">
        <f t="shared" si="2"/>
        <v>0</v>
      </c>
      <c r="AG20" s="17">
        <f t="shared" si="2"/>
        <v>0</v>
      </c>
      <c r="AH20" s="17">
        <f t="shared" si="2"/>
        <v>0</v>
      </c>
      <c r="AI20" s="17">
        <f t="shared" si="2"/>
        <v>0</v>
      </c>
      <c r="AJ20" s="17">
        <f t="shared" si="2"/>
        <v>0</v>
      </c>
      <c r="AK20" s="17">
        <f t="shared" si="2"/>
        <v>0</v>
      </c>
      <c r="AL20" s="17">
        <f t="shared" si="2"/>
        <v>0</v>
      </c>
      <c r="AM20" s="17">
        <f t="shared" si="2"/>
        <v>0</v>
      </c>
      <c r="AN20" s="17">
        <f t="shared" si="2"/>
        <v>0</v>
      </c>
      <c r="AO20" s="17">
        <f t="shared" si="2"/>
        <v>0</v>
      </c>
      <c r="AP20" s="17">
        <f t="shared" si="2"/>
        <v>0</v>
      </c>
    </row>
    <row r="21" spans="1:42" ht="26.25" x14ac:dyDescent="0.25">
      <c r="D21" s="13"/>
      <c r="S21" s="61" t="s">
        <v>198</v>
      </c>
    </row>
    <row r="22" spans="1:42" x14ac:dyDescent="0.25">
      <c r="D22" s="13"/>
    </row>
    <row r="23" spans="1:42" ht="36.75" customHeight="1" x14ac:dyDescent="0.25">
      <c r="B23" s="60"/>
      <c r="D23" s="35"/>
    </row>
    <row r="24" spans="1:42" ht="33" customHeight="1" x14ac:dyDescent="0.25">
      <c r="B24" s="60"/>
      <c r="D24" s="14"/>
    </row>
  </sheetData>
  <mergeCells count="53">
    <mergeCell ref="A5:A15"/>
    <mergeCell ref="B5:B15"/>
    <mergeCell ref="C5:C15"/>
    <mergeCell ref="D5:D15"/>
    <mergeCell ref="E5:AB5"/>
    <mergeCell ref="E8:J13"/>
    <mergeCell ref="K8:P8"/>
    <mergeCell ref="Q8:R14"/>
    <mergeCell ref="S8:S14"/>
    <mergeCell ref="E7:S7"/>
    <mergeCell ref="T7:AB7"/>
    <mergeCell ref="O9:P14"/>
    <mergeCell ref="X9:X14"/>
    <mergeCell ref="Y9:Y14"/>
    <mergeCell ref="Z9:Z14"/>
    <mergeCell ref="T8:W13"/>
    <mergeCell ref="AO8:AO14"/>
    <mergeCell ref="AP8:AP14"/>
    <mergeCell ref="K9:K14"/>
    <mergeCell ref="L9:M14"/>
    <mergeCell ref="N9:N14"/>
    <mergeCell ref="X8:AA8"/>
    <mergeCell ref="AB8:AB14"/>
    <mergeCell ref="AC8:AD14"/>
    <mergeCell ref="AE8:AG8"/>
    <mergeCell ref="AM9:AM14"/>
    <mergeCell ref="AH8:AK13"/>
    <mergeCell ref="AL9:AL14"/>
    <mergeCell ref="AL8:AN8"/>
    <mergeCell ref="AN9:AN14"/>
    <mergeCell ref="U14:U15"/>
    <mergeCell ref="V14:W14"/>
    <mergeCell ref="AC5:AP5"/>
    <mergeCell ref="E6:S6"/>
    <mergeCell ref="T6:AB6"/>
    <mergeCell ref="AC6:AG6"/>
    <mergeCell ref="AH6:AP6"/>
    <mergeCell ref="B3:S3"/>
    <mergeCell ref="K1:T1"/>
    <mergeCell ref="AI14:AI15"/>
    <mergeCell ref="AJ14:AK14"/>
    <mergeCell ref="AA9:AA14"/>
    <mergeCell ref="AE9:AE14"/>
    <mergeCell ref="AF9:AF14"/>
    <mergeCell ref="AG9:AG14"/>
    <mergeCell ref="AH14:AH15"/>
    <mergeCell ref="E14:E15"/>
    <mergeCell ref="F14:F15"/>
    <mergeCell ref="G14:G15"/>
    <mergeCell ref="H14:J14"/>
    <mergeCell ref="T14:T15"/>
    <mergeCell ref="AC7:AG7"/>
    <mergeCell ref="AH7:AP7"/>
  </mergeCells>
  <pageMargins left="0.78740157480314965" right="0.78740157480314965" top="1.1811023622047245" bottom="0.39370078740157483" header="0.78740157480314965" footer="0.31496062992125984"/>
  <pageSetup paperSize="9" scale="38" firstPageNumber="29" orientation="landscape" useFirstPageNumber="1" r:id="rId1"/>
  <headerFooter>
    <oddHeader>&amp;C&amp;"Times New Roman,обычный"&amp;24&amp;P</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5</vt:i4>
      </vt:variant>
    </vt:vector>
  </HeadingPairs>
  <TitlesOfParts>
    <vt:vector size="9" baseType="lpstr">
      <vt:lpstr>МОО</vt:lpstr>
      <vt:lpstr>МДОО</vt:lpstr>
      <vt:lpstr>ЧОО</vt:lpstr>
      <vt:lpstr>ЧДОО</vt:lpstr>
      <vt:lpstr>МОО!Заголовки_для_печати</vt:lpstr>
      <vt:lpstr>МДОО!Область_печати</vt:lpstr>
      <vt:lpstr>МОО!Область_печати</vt:lpstr>
      <vt:lpstr>ЧДОО!Область_печати</vt:lpstr>
      <vt:lpstr>ЧОО!Область_печати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2020-05-29T12:32:49Z</dcterms:modified>
</cp:coreProperties>
</file>