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440" windowHeight="11040" tabRatio="750"/>
  </bookViews>
  <sheets>
    <sheet name="МОО табл.1" sheetId="13" r:id="rId1"/>
  </sheets>
  <definedNames>
    <definedName name="_xlnm.Print_Area" localSheetId="0">'МОО табл.1'!$A$1:$U$45</definedName>
  </definedNames>
  <calcPr calcId="152511"/>
</workbook>
</file>

<file path=xl/calcChain.xml><?xml version="1.0" encoding="utf-8"?>
<calcChain xmlns="http://schemas.openxmlformats.org/spreadsheetml/2006/main">
  <c r="D16" i="13" l="1"/>
  <c r="U39" i="13" l="1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F40" i="13" l="1"/>
  <c r="J40" i="13"/>
  <c r="N40" i="13"/>
  <c r="R40" i="13"/>
  <c r="H40" i="13"/>
  <c r="L40" i="13"/>
  <c r="P40" i="13"/>
  <c r="T40" i="13"/>
  <c r="U40" i="13"/>
  <c r="E40" i="13"/>
  <c r="G40" i="13"/>
  <c r="I40" i="13"/>
  <c r="K40" i="13"/>
  <c r="M40" i="13"/>
  <c r="O40" i="13"/>
  <c r="Q40" i="13"/>
  <c r="S40" i="13"/>
  <c r="D39" i="13"/>
  <c r="D38" i="13"/>
  <c r="D40" i="13" l="1"/>
</calcChain>
</file>

<file path=xl/sharedStrings.xml><?xml version="1.0" encoding="utf-8"?>
<sst xmlns="http://schemas.openxmlformats.org/spreadsheetml/2006/main" count="78" uniqueCount="51">
  <si>
    <t>в том числе:</t>
  </si>
  <si>
    <t>№ п/п</t>
  </si>
  <si>
    <t>Всего:</t>
  </si>
  <si>
    <t>Наименование муниципальных общеобразовательных организаций (в соответствии с организационно-правовыми документами)</t>
  </si>
  <si>
    <t>обучающиеся на уровне начального общего образования</t>
  </si>
  <si>
    <t>обучающиеся на уровне основного общего образования</t>
  </si>
  <si>
    <t>обучающиеся на уровне среднего общего образования</t>
  </si>
  <si>
    <t>глухие обучающиеся</t>
  </si>
  <si>
    <t>слабослышащие обучающиеся</t>
  </si>
  <si>
    <t>слепые обучающиеся</t>
  </si>
  <si>
    <t>слабовидящие обучающиеся</t>
  </si>
  <si>
    <t>обучающиеся с тяжелыми нарушениями речи</t>
  </si>
  <si>
    <t>обучающиеся с нарушениями опорно-двигательного аппарата</t>
  </si>
  <si>
    <t>обучающиеся с задержкой психического развития</t>
  </si>
  <si>
    <t>обучающиеся с расстройствами аутистического спектра</t>
  </si>
  <si>
    <t>обучающиеся с умственной отсталостью (интеллектуальными нарушениями)</t>
  </si>
  <si>
    <t>Всего по городской местности</t>
  </si>
  <si>
    <t>Всего по сельской местности</t>
  </si>
  <si>
    <t>Тип населенного пункта (городской / сельский)</t>
  </si>
  <si>
    <t>Городской</t>
  </si>
  <si>
    <t>Сельский</t>
  </si>
  <si>
    <t>по основным обще-образовательным программам (за исключением инвалидов)</t>
  </si>
  <si>
    <t>по основным обще-образовательным программам (в части инвалидов)</t>
  </si>
  <si>
    <t>по адаптированным основным общеобразовательным программам</t>
  </si>
  <si>
    <t>Прогнозируемая средняя численность обучающихся, получающих образование по дополнительным общеразвивающим программам в муниципальных общеобразовательных организациях в Московской области</t>
  </si>
  <si>
    <t>человек</t>
  </si>
  <si>
    <t>Муниципальное общеобразовательное учреждение «Средняя общеобразовательная школа № 1»</t>
  </si>
  <si>
    <t>Муниципальное общеобразовательное учреждение «Средняя общеобразовательная школа № 2»</t>
  </si>
  <si>
    <t>Муниципальное общеобразовательное учреждение «Средняя общеобразовательная школа № 3»</t>
  </si>
  <si>
    <t>Муниципальное общеобразовательное учреждение «Гимназия № 4»</t>
  </si>
  <si>
    <t>Муниципальное общеобразовательное учреждение «Средняя общеобразовательная школа № 5»</t>
  </si>
  <si>
    <t>Муниципальное общеобразовательное учреждение «Лицей № 7»</t>
  </si>
  <si>
    <t>Муниципальное общеобразовательное учреждение «Лицей № 8»</t>
  </si>
  <si>
    <t>Муниципальное общеобразовательное учреждение «Гимназия № 9»</t>
  </si>
  <si>
    <t>Муниципальное общеобразовательное учреждение «Средняя общеобразовательная школа № 11»</t>
  </si>
  <si>
    <t>Муниципальное общеобразовательное учреждение «Средняя общеобразовательная школа № 12 с углубленным изучением иностранного языка»</t>
  </si>
  <si>
    <t>Муниципальное автономное общеобразовательное учреждение «Средняя общеобразовательная школа № 13 с углубленным изучением отдельных предметов»</t>
  </si>
  <si>
    <t>Муниципальное общеобразовательное учреждение «Лицей № 14»</t>
  </si>
  <si>
    <t>Муниципальное общеобразовательное учреждение «Средняя общеобразовательная школа № 15 с углубленным изучением отдельных предметов»</t>
  </si>
  <si>
    <t>Муниципальное общеобразовательное учреждение «Средняя общеобразовательная школа № 16 с углубленным изучением отдельных предметов»</t>
  </si>
  <si>
    <t>Муниципальное общеобразовательное учреждение «Гимназия № 17»</t>
  </si>
  <si>
    <t>Муниципальное общеобразовательное учреждение «Средняя общеобразовательная школа № 18»</t>
  </si>
  <si>
    <t>Муниципальное общеобразовательное учреждение «Средняя общеобразовательная школа № 19»</t>
  </si>
  <si>
    <t>Муниципальное общеобразовательное учреждение «Средняя общеобразовательная школа № 20»</t>
  </si>
  <si>
    <t>Муниципальное общеобразовательное учреждение «Гимназия № 21»</t>
  </si>
  <si>
    <t>Муниципальное общеобразовательное учреждение «Средняя общеобразовательная школа № 22 с углубленным изучением отдельных предметов»</t>
  </si>
  <si>
    <t xml:space="preserve">Муниципальное бюджетное общеобразовательное учреждение "Фрязевская средняя общеобразовательная школа № 41 имени Б.А. Воробьева"  </t>
  </si>
  <si>
    <t>Муниципальное бюджетное общеобразовательное учреждение "Всеволодовская средняя общеобразовательная школа №42"</t>
  </si>
  <si>
    <t>Приложение</t>
  </si>
  <si>
    <t xml:space="preserve">Прогнозируемая среднегодовая численность обучающихся, получающих образование по дополнительным общеразвивающим программам в муниципальных общеобразовательных учреждениях, городского округа Электросталь Московской области на 2021-2023годы </t>
  </si>
  <si>
    <t>к Постановлению Администрации
городского округа Электросталь Московской области 
от 19.11.2020 № 795/11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</si>
</sst>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р_."/>
    <numFmt numFmtId="166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164" fontId="6" fillId="0" borderId="0" applyFont="0" applyFill="0" applyBorder="0" applyAlignment="0" applyProtection="0"/>
    <xf numFmtId="0" fontId="9" fillId="0" borderId="0"/>
    <xf numFmtId="0" fontId="6" fillId="0" borderId="0"/>
  </cellStyleXfs>
  <cellXfs count="45">
    <xf numFmtId="0" fontId="0" fillId="0" borderId="0" xfId="0"/>
    <xf numFmtId="3" fontId="4" fillId="0" borderId="0" xfId="2" applyNumberFormat="1" applyFont="1" applyFill="1" applyAlignment="1">
      <alignment horizontal="center" vertical="center"/>
    </xf>
    <xf numFmtId="3" fontId="3" fillId="0" borderId="0" xfId="2" applyNumberFormat="1" applyFont="1" applyFill="1" applyAlignment="1">
      <alignment horizontal="center" vertical="center"/>
    </xf>
    <xf numFmtId="3" fontId="4" fillId="0" borderId="0" xfId="2" applyNumberFormat="1" applyFont="1" applyFill="1" applyAlignment="1">
      <alignment horizontal="center" vertical="center" wrapText="1"/>
    </xf>
    <xf numFmtId="3" fontId="3" fillId="0" borderId="0" xfId="2" applyNumberFormat="1" applyFont="1" applyFill="1" applyAlignment="1">
      <alignment horizontal="center" vertical="center" wrapText="1"/>
    </xf>
    <xf numFmtId="3" fontId="5" fillId="0" borderId="0" xfId="2" applyNumberFormat="1" applyFont="1" applyFill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15" fillId="0" borderId="0" xfId="0" applyNumberFormat="1" applyFont="1" applyFill="1" applyAlignment="1">
      <alignment horizontal="left" vertical="center"/>
    </xf>
    <xf numFmtId="166" fontId="15" fillId="0" borderId="1" xfId="2" applyNumberFormat="1" applyFont="1" applyFill="1" applyBorder="1" applyAlignment="1">
      <alignment horizontal="center" vertical="center" wrapText="1"/>
    </xf>
    <xf numFmtId="166" fontId="16" fillId="0" borderId="1" xfId="2" applyNumberFormat="1" applyFont="1" applyFill="1" applyBorder="1" applyAlignment="1">
      <alignment horizontal="center" vertical="center"/>
    </xf>
    <xf numFmtId="166" fontId="15" fillId="2" borderId="1" xfId="2" applyNumberFormat="1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textRotation="90" wrapText="1"/>
    </xf>
    <xf numFmtId="0" fontId="8" fillId="0" borderId="6" xfId="2" applyFont="1" applyFill="1" applyBorder="1" applyAlignment="1">
      <alignment horizontal="center" vertical="center" textRotation="90" wrapText="1"/>
    </xf>
    <xf numFmtId="0" fontId="8" fillId="0" borderId="7" xfId="2" applyFont="1" applyFill="1" applyBorder="1" applyAlignment="1">
      <alignment horizontal="center" vertical="center" textRotation="90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3" fontId="5" fillId="0" borderId="0" xfId="2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5" xfId="2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center" vertical="center" wrapText="1"/>
    </xf>
    <xf numFmtId="3" fontId="5" fillId="0" borderId="7" xfId="2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</cellXfs>
  <cellStyles count="24">
    <cellStyle name="Normal_1. Свод по школамNEW" xfId="4"/>
    <cellStyle name="Обычный" xfId="0" builtinId="0"/>
    <cellStyle name="Обычный 2" xfId="5"/>
    <cellStyle name="Обычный 2 2" xfId="2"/>
    <cellStyle name="Обычный 2 2 2" xfId="6"/>
    <cellStyle name="Обычный 2 2 3" xfId="23"/>
    <cellStyle name="Обычный 2 3" xfId="7"/>
    <cellStyle name="Обычный 2 3 2" xfId="8"/>
    <cellStyle name="Обычный 2_24.06.в МФ госстандарт" xfId="9"/>
    <cellStyle name="Обычный 3" xfId="10"/>
    <cellStyle name="Обычный 3 2" xfId="11"/>
    <cellStyle name="Обычный 3 3" xfId="1"/>
    <cellStyle name="Обычный 3 3 2" xfId="12"/>
    <cellStyle name="Обычный 3 3 3" xfId="22"/>
    <cellStyle name="Обычный 3 4" xfId="13"/>
    <cellStyle name="Обычный 3 4 2" xfId="14"/>
    <cellStyle name="Обычный 3 5" xfId="15"/>
    <cellStyle name="Обычный 4" xfId="16"/>
    <cellStyle name="Обычный 4 2" xfId="17"/>
    <cellStyle name="Обычный 5" xfId="18"/>
    <cellStyle name="Обычный 5 2" xfId="19"/>
    <cellStyle name="Стиль 1" xfId="20"/>
    <cellStyle name="Финансовый 2" xfId="21"/>
    <cellStyle name="Финансов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Q45"/>
  <sheetViews>
    <sheetView tabSelected="1" zoomScale="60" zoomScaleNormal="60" zoomScalePageLayoutView="50" workbookViewId="0">
      <selection activeCell="R2" sqref="R2:U2"/>
    </sheetView>
  </sheetViews>
  <sheetFormatPr defaultColWidth="10.42578125" defaultRowHeight="15.75" x14ac:dyDescent="0.25"/>
  <cols>
    <col min="1" max="1" width="5.42578125" style="2" customWidth="1"/>
    <col min="2" max="2" width="48.42578125" style="1" customWidth="1"/>
    <col min="3" max="3" width="23.5703125" style="1" customWidth="1"/>
    <col min="4" max="6" width="19.42578125" style="2" customWidth="1"/>
    <col min="7" max="15" width="10.5703125" style="2" customWidth="1"/>
    <col min="16" max="21" width="19.42578125" style="2" customWidth="1"/>
    <col min="22" max="22" width="16.140625" style="2" customWidth="1"/>
    <col min="23" max="16384" width="10.42578125" style="2"/>
  </cols>
  <sheetData>
    <row r="1" spans="1:27" ht="27.95" customHeight="1" x14ac:dyDescent="0.25">
      <c r="R1" s="20" t="s">
        <v>48</v>
      </c>
      <c r="S1" s="20"/>
      <c r="T1" s="20"/>
      <c r="U1" s="20"/>
      <c r="V1" s="19"/>
      <c r="W1" s="19"/>
      <c r="X1" s="19"/>
      <c r="Y1" s="19"/>
      <c r="Z1" s="19"/>
      <c r="AA1" s="19"/>
    </row>
    <row r="2" spans="1:27" ht="85.5" customHeight="1" x14ac:dyDescent="0.25">
      <c r="R2" s="35" t="s">
        <v>50</v>
      </c>
      <c r="S2" s="35"/>
      <c r="T2" s="35"/>
      <c r="U2" s="35"/>
      <c r="V2" s="19"/>
      <c r="W2" s="19"/>
      <c r="X2" s="19"/>
      <c r="Y2" s="19"/>
    </row>
    <row r="3" spans="1:27" ht="41.25" customHeight="1" x14ac:dyDescent="0.25">
      <c r="B3" s="34" t="s">
        <v>49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7" ht="24.75" customHeight="1" x14ac:dyDescent="0.25">
      <c r="U4" s="11" t="s">
        <v>25</v>
      </c>
    </row>
    <row r="5" spans="1:27" ht="49.5" customHeight="1" x14ac:dyDescent="0.25">
      <c r="A5" s="36" t="s">
        <v>1</v>
      </c>
      <c r="B5" s="37" t="s">
        <v>3</v>
      </c>
      <c r="C5" s="38" t="s">
        <v>18</v>
      </c>
      <c r="D5" s="41" t="s">
        <v>24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3"/>
    </row>
    <row r="6" spans="1:27" s="4" customFormat="1" ht="18.75" customHeight="1" x14ac:dyDescent="0.25">
      <c r="A6" s="36"/>
      <c r="B6" s="37"/>
      <c r="C6" s="39"/>
      <c r="D6" s="44" t="s">
        <v>2</v>
      </c>
      <c r="E6" s="41" t="s">
        <v>0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3"/>
    </row>
    <row r="7" spans="1:27" s="5" customFormat="1" ht="54" customHeight="1" x14ac:dyDescent="0.25">
      <c r="A7" s="36"/>
      <c r="B7" s="37"/>
      <c r="C7" s="39"/>
      <c r="D7" s="44"/>
      <c r="E7" s="41" t="s">
        <v>4</v>
      </c>
      <c r="F7" s="42"/>
      <c r="G7" s="42"/>
      <c r="H7" s="42"/>
      <c r="I7" s="42"/>
      <c r="J7" s="42"/>
      <c r="K7" s="42"/>
      <c r="L7" s="42"/>
      <c r="M7" s="42"/>
      <c r="N7" s="42"/>
      <c r="O7" s="43"/>
      <c r="P7" s="41" t="s">
        <v>5</v>
      </c>
      <c r="Q7" s="42"/>
      <c r="R7" s="43"/>
      <c r="S7" s="41" t="s">
        <v>6</v>
      </c>
      <c r="T7" s="42"/>
      <c r="U7" s="43"/>
    </row>
    <row r="8" spans="1:27" s="5" customFormat="1" ht="30" customHeight="1" x14ac:dyDescent="0.25">
      <c r="A8" s="36"/>
      <c r="B8" s="37"/>
      <c r="C8" s="39"/>
      <c r="D8" s="44"/>
      <c r="E8" s="31" t="s">
        <v>21</v>
      </c>
      <c r="F8" s="31" t="s">
        <v>22</v>
      </c>
      <c r="G8" s="41" t="s">
        <v>23</v>
      </c>
      <c r="H8" s="42"/>
      <c r="I8" s="42"/>
      <c r="J8" s="42"/>
      <c r="K8" s="42"/>
      <c r="L8" s="42"/>
      <c r="M8" s="42"/>
      <c r="N8" s="42"/>
      <c r="O8" s="43"/>
      <c r="P8" s="31" t="s">
        <v>21</v>
      </c>
      <c r="Q8" s="31" t="s">
        <v>22</v>
      </c>
      <c r="R8" s="31" t="s">
        <v>23</v>
      </c>
      <c r="S8" s="31" t="s">
        <v>21</v>
      </c>
      <c r="T8" s="31" t="s">
        <v>22</v>
      </c>
      <c r="U8" s="31" t="s">
        <v>23</v>
      </c>
    </row>
    <row r="9" spans="1:27" s="3" customFormat="1" ht="18.75" customHeight="1" x14ac:dyDescent="0.25">
      <c r="A9" s="36"/>
      <c r="B9" s="37"/>
      <c r="C9" s="39"/>
      <c r="D9" s="44"/>
      <c r="E9" s="32"/>
      <c r="F9" s="32"/>
      <c r="G9" s="28" t="s">
        <v>7</v>
      </c>
      <c r="H9" s="28" t="s">
        <v>8</v>
      </c>
      <c r="I9" s="28" t="s">
        <v>9</v>
      </c>
      <c r="J9" s="28" t="s">
        <v>10</v>
      </c>
      <c r="K9" s="28" t="s">
        <v>11</v>
      </c>
      <c r="L9" s="28" t="s">
        <v>12</v>
      </c>
      <c r="M9" s="28" t="s">
        <v>13</v>
      </c>
      <c r="N9" s="28" t="s">
        <v>14</v>
      </c>
      <c r="O9" s="28" t="s">
        <v>15</v>
      </c>
      <c r="P9" s="32"/>
      <c r="Q9" s="32"/>
      <c r="R9" s="32"/>
      <c r="S9" s="32"/>
      <c r="T9" s="32"/>
      <c r="U9" s="32"/>
    </row>
    <row r="10" spans="1:27" s="3" customFormat="1" ht="29.25" customHeight="1" x14ac:dyDescent="0.25">
      <c r="A10" s="36"/>
      <c r="B10" s="37"/>
      <c r="C10" s="39"/>
      <c r="D10" s="44"/>
      <c r="E10" s="32"/>
      <c r="F10" s="32"/>
      <c r="G10" s="29"/>
      <c r="H10" s="29"/>
      <c r="I10" s="29"/>
      <c r="J10" s="29"/>
      <c r="K10" s="29"/>
      <c r="L10" s="29"/>
      <c r="M10" s="29"/>
      <c r="N10" s="29"/>
      <c r="O10" s="29"/>
      <c r="P10" s="32"/>
      <c r="Q10" s="32"/>
      <c r="R10" s="32"/>
      <c r="S10" s="32"/>
      <c r="T10" s="32"/>
      <c r="U10" s="32"/>
    </row>
    <row r="11" spans="1:27" s="3" customFormat="1" ht="33.75" customHeight="1" x14ac:dyDescent="0.25">
      <c r="A11" s="36"/>
      <c r="B11" s="37"/>
      <c r="C11" s="39"/>
      <c r="D11" s="44"/>
      <c r="E11" s="32"/>
      <c r="F11" s="32"/>
      <c r="G11" s="29"/>
      <c r="H11" s="29"/>
      <c r="I11" s="29"/>
      <c r="J11" s="29"/>
      <c r="K11" s="29"/>
      <c r="L11" s="29"/>
      <c r="M11" s="29"/>
      <c r="N11" s="29"/>
      <c r="O11" s="29"/>
      <c r="P11" s="32"/>
      <c r="Q11" s="32"/>
      <c r="R11" s="32"/>
      <c r="S11" s="32"/>
      <c r="T11" s="32"/>
      <c r="U11" s="32"/>
    </row>
    <row r="12" spans="1:27" s="3" customFormat="1" ht="16.5" customHeight="1" x14ac:dyDescent="0.25">
      <c r="A12" s="36"/>
      <c r="B12" s="37"/>
      <c r="C12" s="39"/>
      <c r="D12" s="44"/>
      <c r="E12" s="32"/>
      <c r="F12" s="32"/>
      <c r="G12" s="29"/>
      <c r="H12" s="29"/>
      <c r="I12" s="29"/>
      <c r="J12" s="29"/>
      <c r="K12" s="29"/>
      <c r="L12" s="29"/>
      <c r="M12" s="29"/>
      <c r="N12" s="29"/>
      <c r="O12" s="29"/>
      <c r="P12" s="32"/>
      <c r="Q12" s="32"/>
      <c r="R12" s="32"/>
      <c r="S12" s="32"/>
      <c r="T12" s="32"/>
      <c r="U12" s="32"/>
    </row>
    <row r="13" spans="1:27" s="3" customFormat="1" ht="36" customHeight="1" x14ac:dyDescent="0.25">
      <c r="A13" s="36"/>
      <c r="B13" s="37"/>
      <c r="C13" s="39"/>
      <c r="D13" s="44"/>
      <c r="E13" s="32"/>
      <c r="F13" s="32"/>
      <c r="G13" s="29"/>
      <c r="H13" s="29"/>
      <c r="I13" s="29"/>
      <c r="J13" s="29"/>
      <c r="K13" s="29"/>
      <c r="L13" s="29"/>
      <c r="M13" s="29"/>
      <c r="N13" s="29"/>
      <c r="O13" s="29"/>
      <c r="P13" s="32"/>
      <c r="Q13" s="32"/>
      <c r="R13" s="32"/>
      <c r="S13" s="32"/>
      <c r="T13" s="32"/>
      <c r="U13" s="32"/>
    </row>
    <row r="14" spans="1:27" s="3" customFormat="1" ht="9.75" customHeight="1" x14ac:dyDescent="0.25">
      <c r="A14" s="36"/>
      <c r="B14" s="37"/>
      <c r="C14" s="40"/>
      <c r="D14" s="44"/>
      <c r="E14" s="33"/>
      <c r="F14" s="33"/>
      <c r="G14" s="30"/>
      <c r="H14" s="30"/>
      <c r="I14" s="30"/>
      <c r="J14" s="30"/>
      <c r="K14" s="30"/>
      <c r="L14" s="30"/>
      <c r="M14" s="30"/>
      <c r="N14" s="30"/>
      <c r="O14" s="30"/>
      <c r="P14" s="33"/>
      <c r="Q14" s="33"/>
      <c r="R14" s="33"/>
      <c r="S14" s="33"/>
      <c r="T14" s="33"/>
      <c r="U14" s="33"/>
    </row>
    <row r="15" spans="1:27" s="7" customFormat="1" ht="21.75" customHeigh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6">
        <v>15</v>
      </c>
      <c r="P15" s="6">
        <v>16</v>
      </c>
      <c r="Q15" s="6">
        <v>17</v>
      </c>
      <c r="R15" s="6">
        <v>18</v>
      </c>
      <c r="S15" s="6">
        <v>19</v>
      </c>
      <c r="T15" s="6">
        <v>20</v>
      </c>
      <c r="U15" s="6">
        <v>21</v>
      </c>
    </row>
    <row r="16" spans="1:27" s="8" customFormat="1" ht="56.25" x14ac:dyDescent="0.25">
      <c r="A16" s="10">
        <v>1</v>
      </c>
      <c r="B16" s="15" t="s">
        <v>26</v>
      </c>
      <c r="C16" s="10" t="s">
        <v>19</v>
      </c>
      <c r="D16" s="24">
        <f>SUM(E16:U16)</f>
        <v>144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110</v>
      </c>
      <c r="Q16" s="26">
        <v>0</v>
      </c>
      <c r="R16" s="26">
        <v>0</v>
      </c>
      <c r="S16" s="26">
        <v>34</v>
      </c>
      <c r="T16" s="26">
        <v>0</v>
      </c>
      <c r="U16" s="26">
        <v>0</v>
      </c>
    </row>
    <row r="17" spans="1:21" s="8" customFormat="1" ht="56.25" x14ac:dyDescent="0.25">
      <c r="A17" s="10">
        <v>2</v>
      </c>
      <c r="B17" s="16" t="s">
        <v>27</v>
      </c>
      <c r="C17" s="10" t="s">
        <v>19</v>
      </c>
      <c r="D17" s="24">
        <f t="shared" ref="D17:D37" si="0">SUM(E17:U17)</f>
        <v>98</v>
      </c>
      <c r="E17" s="27">
        <v>30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48</v>
      </c>
      <c r="Q17" s="27">
        <v>0</v>
      </c>
      <c r="R17" s="27">
        <v>0</v>
      </c>
      <c r="S17" s="27">
        <v>20</v>
      </c>
      <c r="T17" s="27">
        <v>0</v>
      </c>
      <c r="U17" s="27">
        <v>0</v>
      </c>
    </row>
    <row r="18" spans="1:21" s="8" customFormat="1" ht="56.25" x14ac:dyDescent="0.25">
      <c r="A18" s="10">
        <v>3</v>
      </c>
      <c r="B18" s="16" t="s">
        <v>28</v>
      </c>
      <c r="C18" s="10" t="s">
        <v>19</v>
      </c>
      <c r="D18" s="24">
        <f t="shared" si="0"/>
        <v>138</v>
      </c>
      <c r="E18" s="27">
        <v>3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110</v>
      </c>
      <c r="Q18" s="27">
        <v>0</v>
      </c>
      <c r="R18" s="27">
        <v>0</v>
      </c>
      <c r="S18" s="27">
        <v>25</v>
      </c>
      <c r="T18" s="27">
        <v>0</v>
      </c>
      <c r="U18" s="27">
        <v>0</v>
      </c>
    </row>
    <row r="19" spans="1:21" s="8" customFormat="1" ht="37.5" x14ac:dyDescent="0.25">
      <c r="A19" s="10">
        <v>4</v>
      </c>
      <c r="B19" s="16" t="s">
        <v>29</v>
      </c>
      <c r="C19" s="10" t="s">
        <v>19</v>
      </c>
      <c r="D19" s="24">
        <f t="shared" si="0"/>
        <v>178</v>
      </c>
      <c r="E19" s="27">
        <v>43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72</v>
      </c>
      <c r="Q19" s="27">
        <v>0</v>
      </c>
      <c r="R19" s="27">
        <v>0</v>
      </c>
      <c r="S19" s="27">
        <v>63</v>
      </c>
      <c r="T19" s="27">
        <v>0</v>
      </c>
      <c r="U19" s="27">
        <v>0</v>
      </c>
    </row>
    <row r="20" spans="1:21" s="8" customFormat="1" ht="56.25" x14ac:dyDescent="0.25">
      <c r="A20" s="10">
        <v>5</v>
      </c>
      <c r="B20" s="16" t="s">
        <v>30</v>
      </c>
      <c r="C20" s="10" t="s">
        <v>19</v>
      </c>
      <c r="D20" s="24">
        <f t="shared" si="0"/>
        <v>174</v>
      </c>
      <c r="E20" s="27">
        <v>46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99</v>
      </c>
      <c r="Q20" s="27">
        <v>0</v>
      </c>
      <c r="R20" s="27">
        <v>0</v>
      </c>
      <c r="S20" s="27">
        <v>29</v>
      </c>
      <c r="T20" s="27">
        <v>0</v>
      </c>
      <c r="U20" s="27">
        <v>0</v>
      </c>
    </row>
    <row r="21" spans="1:21" s="8" customFormat="1" ht="37.5" x14ac:dyDescent="0.25">
      <c r="A21" s="10">
        <v>6</v>
      </c>
      <c r="B21" s="16" t="s">
        <v>31</v>
      </c>
      <c r="C21" s="10" t="s">
        <v>19</v>
      </c>
      <c r="D21" s="24">
        <f t="shared" si="0"/>
        <v>203</v>
      </c>
      <c r="E21" s="27">
        <v>77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96</v>
      </c>
      <c r="Q21" s="27">
        <v>0</v>
      </c>
      <c r="R21" s="27">
        <v>0</v>
      </c>
      <c r="S21" s="27">
        <v>30</v>
      </c>
      <c r="T21" s="27">
        <v>0</v>
      </c>
      <c r="U21" s="27">
        <v>0</v>
      </c>
    </row>
    <row r="22" spans="1:21" s="8" customFormat="1" ht="37.5" x14ac:dyDescent="0.25">
      <c r="A22" s="10">
        <v>7</v>
      </c>
      <c r="B22" s="16" t="s">
        <v>32</v>
      </c>
      <c r="C22" s="10" t="s">
        <v>19</v>
      </c>
      <c r="D22" s="24">
        <f t="shared" si="0"/>
        <v>91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46</v>
      </c>
      <c r="Q22" s="27">
        <v>0</v>
      </c>
      <c r="R22" s="27">
        <v>0</v>
      </c>
      <c r="S22" s="27">
        <v>45</v>
      </c>
      <c r="T22" s="27">
        <v>0</v>
      </c>
      <c r="U22" s="27">
        <v>0</v>
      </c>
    </row>
    <row r="23" spans="1:21" s="8" customFormat="1" ht="37.5" x14ac:dyDescent="0.25">
      <c r="A23" s="10">
        <v>8</v>
      </c>
      <c r="B23" s="16" t="s">
        <v>33</v>
      </c>
      <c r="C23" s="10" t="s">
        <v>19</v>
      </c>
      <c r="D23" s="24">
        <f t="shared" si="0"/>
        <v>87</v>
      </c>
      <c r="E23" s="27">
        <v>19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48</v>
      </c>
      <c r="Q23" s="27">
        <v>0</v>
      </c>
      <c r="R23" s="27">
        <v>0</v>
      </c>
      <c r="S23" s="27">
        <v>20</v>
      </c>
      <c r="T23" s="27">
        <v>0</v>
      </c>
      <c r="U23" s="27">
        <v>0</v>
      </c>
    </row>
    <row r="24" spans="1:21" s="8" customFormat="1" ht="56.25" x14ac:dyDescent="0.25">
      <c r="A24" s="10">
        <v>9</v>
      </c>
      <c r="B24" s="16" t="s">
        <v>34</v>
      </c>
      <c r="C24" s="10" t="s">
        <v>19</v>
      </c>
      <c r="D24" s="24">
        <f t="shared" si="0"/>
        <v>196</v>
      </c>
      <c r="E24" s="27">
        <v>49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107</v>
      </c>
      <c r="Q24" s="27">
        <v>0</v>
      </c>
      <c r="R24" s="27">
        <v>0</v>
      </c>
      <c r="S24" s="27">
        <v>40</v>
      </c>
      <c r="T24" s="27">
        <v>0</v>
      </c>
      <c r="U24" s="27">
        <v>0</v>
      </c>
    </row>
    <row r="25" spans="1:21" s="8" customFormat="1" ht="93.75" x14ac:dyDescent="0.25">
      <c r="A25" s="10">
        <v>10</v>
      </c>
      <c r="B25" s="16" t="s">
        <v>35</v>
      </c>
      <c r="C25" s="10" t="s">
        <v>19</v>
      </c>
      <c r="D25" s="24">
        <f t="shared" si="0"/>
        <v>171</v>
      </c>
      <c r="E25" s="27">
        <v>32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105</v>
      </c>
      <c r="Q25" s="27">
        <v>2</v>
      </c>
      <c r="R25" s="27">
        <v>0</v>
      </c>
      <c r="S25" s="27">
        <v>30</v>
      </c>
      <c r="T25" s="27">
        <v>2</v>
      </c>
      <c r="U25" s="27">
        <v>0</v>
      </c>
    </row>
    <row r="26" spans="1:21" s="8" customFormat="1" ht="93.75" x14ac:dyDescent="0.25">
      <c r="A26" s="10">
        <v>11</v>
      </c>
      <c r="B26" s="16" t="s">
        <v>36</v>
      </c>
      <c r="C26" s="10" t="s">
        <v>19</v>
      </c>
      <c r="D26" s="24">
        <f t="shared" si="0"/>
        <v>350</v>
      </c>
      <c r="E26" s="27">
        <v>100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217</v>
      </c>
      <c r="Q26" s="27">
        <v>0</v>
      </c>
      <c r="R26" s="27">
        <v>0</v>
      </c>
      <c r="S26" s="27">
        <v>33</v>
      </c>
      <c r="T26" s="27">
        <v>0</v>
      </c>
      <c r="U26" s="27">
        <v>0</v>
      </c>
    </row>
    <row r="27" spans="1:21" s="8" customFormat="1" ht="37.5" x14ac:dyDescent="0.25">
      <c r="A27" s="10">
        <v>12</v>
      </c>
      <c r="B27" s="16" t="s">
        <v>37</v>
      </c>
      <c r="C27" s="10" t="s">
        <v>19</v>
      </c>
      <c r="D27" s="24">
        <f t="shared" si="0"/>
        <v>126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101</v>
      </c>
      <c r="Q27" s="27">
        <v>1</v>
      </c>
      <c r="R27" s="27">
        <v>0</v>
      </c>
      <c r="S27" s="27">
        <v>24</v>
      </c>
      <c r="T27" s="27">
        <v>0</v>
      </c>
      <c r="U27" s="27">
        <v>0</v>
      </c>
    </row>
    <row r="28" spans="1:21" s="8" customFormat="1" ht="93.75" x14ac:dyDescent="0.25">
      <c r="A28" s="10">
        <v>13</v>
      </c>
      <c r="B28" s="17" t="s">
        <v>38</v>
      </c>
      <c r="C28" s="10" t="s">
        <v>19</v>
      </c>
      <c r="D28" s="24">
        <f t="shared" si="0"/>
        <v>194</v>
      </c>
      <c r="E28" s="27">
        <v>93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75</v>
      </c>
      <c r="Q28" s="27">
        <v>0</v>
      </c>
      <c r="R28" s="27">
        <v>0</v>
      </c>
      <c r="S28" s="27">
        <v>26</v>
      </c>
      <c r="T28" s="27">
        <v>0</v>
      </c>
      <c r="U28" s="27">
        <v>0</v>
      </c>
    </row>
    <row r="29" spans="1:21" s="8" customFormat="1" ht="93.75" x14ac:dyDescent="0.25">
      <c r="A29" s="10">
        <v>14</v>
      </c>
      <c r="B29" s="16" t="s">
        <v>39</v>
      </c>
      <c r="C29" s="10" t="s">
        <v>19</v>
      </c>
      <c r="D29" s="24">
        <f t="shared" si="0"/>
        <v>185</v>
      </c>
      <c r="E29" s="27">
        <v>33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123</v>
      </c>
      <c r="Q29" s="27">
        <v>0</v>
      </c>
      <c r="R29" s="27">
        <v>0</v>
      </c>
      <c r="S29" s="27">
        <v>29</v>
      </c>
      <c r="T29" s="27">
        <v>0</v>
      </c>
      <c r="U29" s="27">
        <v>0</v>
      </c>
    </row>
    <row r="30" spans="1:21" s="8" customFormat="1" ht="37.5" x14ac:dyDescent="0.25">
      <c r="A30" s="10">
        <v>15</v>
      </c>
      <c r="B30" s="16" t="s">
        <v>40</v>
      </c>
      <c r="C30" s="10" t="s">
        <v>19</v>
      </c>
      <c r="D30" s="24">
        <f t="shared" si="0"/>
        <v>139</v>
      </c>
      <c r="E30" s="27">
        <v>41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60</v>
      </c>
      <c r="Q30" s="27">
        <v>0</v>
      </c>
      <c r="R30" s="27">
        <v>0</v>
      </c>
      <c r="S30" s="27">
        <v>38</v>
      </c>
      <c r="T30" s="27">
        <v>0</v>
      </c>
      <c r="U30" s="27">
        <v>0</v>
      </c>
    </row>
    <row r="31" spans="1:21" s="8" customFormat="1" ht="56.25" x14ac:dyDescent="0.25">
      <c r="A31" s="10">
        <v>16</v>
      </c>
      <c r="B31" s="16" t="s">
        <v>41</v>
      </c>
      <c r="C31" s="10" t="s">
        <v>19</v>
      </c>
      <c r="D31" s="24">
        <f t="shared" si="0"/>
        <v>140</v>
      </c>
      <c r="E31" s="27">
        <v>75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57</v>
      </c>
      <c r="Q31" s="27">
        <v>0</v>
      </c>
      <c r="R31" s="27">
        <v>0</v>
      </c>
      <c r="S31" s="27">
        <v>8</v>
      </c>
      <c r="T31" s="27">
        <v>0</v>
      </c>
      <c r="U31" s="27">
        <v>0</v>
      </c>
    </row>
    <row r="32" spans="1:21" s="8" customFormat="1" ht="56.25" x14ac:dyDescent="0.25">
      <c r="A32" s="10">
        <v>17</v>
      </c>
      <c r="B32" s="16" t="s">
        <v>42</v>
      </c>
      <c r="C32" s="10" t="s">
        <v>19</v>
      </c>
      <c r="D32" s="24">
        <f t="shared" si="0"/>
        <v>140</v>
      </c>
      <c r="E32" s="27">
        <v>59</v>
      </c>
      <c r="F32" s="27">
        <v>1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64</v>
      </c>
      <c r="Q32" s="27">
        <v>1</v>
      </c>
      <c r="R32" s="27">
        <v>0</v>
      </c>
      <c r="S32" s="27">
        <v>15</v>
      </c>
      <c r="T32" s="27">
        <v>0</v>
      </c>
      <c r="U32" s="27">
        <v>0</v>
      </c>
    </row>
    <row r="33" spans="1:121" s="8" customFormat="1" ht="56.25" x14ac:dyDescent="0.25">
      <c r="A33" s="10">
        <v>18</v>
      </c>
      <c r="B33" s="16" t="s">
        <v>43</v>
      </c>
      <c r="C33" s="10" t="s">
        <v>19</v>
      </c>
      <c r="D33" s="24">
        <f t="shared" si="0"/>
        <v>143</v>
      </c>
      <c r="E33" s="27">
        <v>82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52</v>
      </c>
      <c r="Q33" s="27">
        <v>1</v>
      </c>
      <c r="R33" s="27">
        <v>0</v>
      </c>
      <c r="S33" s="27">
        <v>8</v>
      </c>
      <c r="T33" s="27">
        <v>0</v>
      </c>
      <c r="U33" s="27">
        <v>0</v>
      </c>
    </row>
    <row r="34" spans="1:121" s="8" customFormat="1" ht="77.25" customHeight="1" x14ac:dyDescent="0.25">
      <c r="A34" s="10">
        <v>19</v>
      </c>
      <c r="B34" s="16" t="s">
        <v>44</v>
      </c>
      <c r="C34" s="10" t="s">
        <v>19</v>
      </c>
      <c r="D34" s="24">
        <f t="shared" si="0"/>
        <v>262</v>
      </c>
      <c r="E34" s="27">
        <v>78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138</v>
      </c>
      <c r="Q34" s="27">
        <v>0</v>
      </c>
      <c r="R34" s="27">
        <v>0</v>
      </c>
      <c r="S34" s="27">
        <v>46</v>
      </c>
      <c r="T34" s="27">
        <v>0</v>
      </c>
      <c r="U34" s="27">
        <v>0</v>
      </c>
    </row>
    <row r="35" spans="1:121" s="8" customFormat="1" ht="127.5" customHeight="1" x14ac:dyDescent="0.25">
      <c r="A35" s="10">
        <v>20</v>
      </c>
      <c r="B35" s="16" t="s">
        <v>45</v>
      </c>
      <c r="C35" s="10" t="s">
        <v>19</v>
      </c>
      <c r="D35" s="24">
        <f t="shared" si="0"/>
        <v>280</v>
      </c>
      <c r="E35" s="27">
        <v>158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68</v>
      </c>
      <c r="Q35" s="27">
        <v>0</v>
      </c>
      <c r="R35" s="27">
        <v>0</v>
      </c>
      <c r="S35" s="27">
        <v>54</v>
      </c>
      <c r="T35" s="27">
        <v>0</v>
      </c>
      <c r="U35" s="27">
        <v>0</v>
      </c>
    </row>
    <row r="36" spans="1:121" ht="145.5" customHeight="1" x14ac:dyDescent="0.25">
      <c r="A36" s="10">
        <v>22</v>
      </c>
      <c r="B36" s="16" t="s">
        <v>46</v>
      </c>
      <c r="C36" s="12" t="s">
        <v>20</v>
      </c>
      <c r="D36" s="24">
        <f t="shared" si="0"/>
        <v>58</v>
      </c>
      <c r="E36" s="27">
        <v>30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21</v>
      </c>
      <c r="Q36" s="27">
        <v>1</v>
      </c>
      <c r="R36" s="27">
        <v>0</v>
      </c>
      <c r="S36" s="27">
        <v>6</v>
      </c>
      <c r="T36" s="27">
        <v>0</v>
      </c>
      <c r="U36" s="27">
        <v>0</v>
      </c>
    </row>
    <row r="37" spans="1:121" ht="111.75" customHeight="1" x14ac:dyDescent="0.25">
      <c r="A37" s="10">
        <v>23</v>
      </c>
      <c r="B37" s="16" t="s">
        <v>47</v>
      </c>
      <c r="C37" s="12" t="s">
        <v>20</v>
      </c>
      <c r="D37" s="24">
        <f t="shared" si="0"/>
        <v>45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35</v>
      </c>
      <c r="Q37" s="27">
        <v>0</v>
      </c>
      <c r="R37" s="27">
        <v>0</v>
      </c>
      <c r="S37" s="27">
        <v>10</v>
      </c>
      <c r="T37" s="27">
        <v>0</v>
      </c>
      <c r="U37" s="27">
        <v>0</v>
      </c>
    </row>
    <row r="38" spans="1:121" ht="30" customHeight="1" x14ac:dyDescent="0.25">
      <c r="A38" s="18"/>
      <c r="B38" s="14" t="s">
        <v>16</v>
      </c>
      <c r="C38" s="13"/>
      <c r="D38" s="25">
        <f t="shared" ref="D38:U38" si="1">SUMIFS(D16:D37,$C$16:$C$37,"Городской")</f>
        <v>3439</v>
      </c>
      <c r="E38" s="25">
        <f t="shared" si="1"/>
        <v>1018</v>
      </c>
      <c r="F38" s="25">
        <f t="shared" si="1"/>
        <v>1</v>
      </c>
      <c r="G38" s="25">
        <f t="shared" si="1"/>
        <v>0</v>
      </c>
      <c r="H38" s="25">
        <f t="shared" si="1"/>
        <v>0</v>
      </c>
      <c r="I38" s="25">
        <f t="shared" si="1"/>
        <v>0</v>
      </c>
      <c r="J38" s="25">
        <f t="shared" si="1"/>
        <v>0</v>
      </c>
      <c r="K38" s="25">
        <f t="shared" si="1"/>
        <v>0</v>
      </c>
      <c r="L38" s="25">
        <f t="shared" si="1"/>
        <v>0</v>
      </c>
      <c r="M38" s="25">
        <f t="shared" si="1"/>
        <v>0</v>
      </c>
      <c r="N38" s="25">
        <f t="shared" si="1"/>
        <v>0</v>
      </c>
      <c r="O38" s="25">
        <f t="shared" si="1"/>
        <v>0</v>
      </c>
      <c r="P38" s="25">
        <f t="shared" si="1"/>
        <v>1796</v>
      </c>
      <c r="Q38" s="25">
        <f t="shared" si="1"/>
        <v>5</v>
      </c>
      <c r="R38" s="25">
        <f t="shared" si="1"/>
        <v>0</v>
      </c>
      <c r="S38" s="25">
        <f t="shared" si="1"/>
        <v>617</v>
      </c>
      <c r="T38" s="25">
        <f t="shared" si="1"/>
        <v>2</v>
      </c>
      <c r="U38" s="25">
        <f t="shared" si="1"/>
        <v>0</v>
      </c>
    </row>
    <row r="39" spans="1:121" ht="29.25" customHeight="1" x14ac:dyDescent="0.25">
      <c r="A39" s="18"/>
      <c r="B39" s="14" t="s">
        <v>17</v>
      </c>
      <c r="C39" s="13"/>
      <c r="D39" s="25">
        <f t="shared" ref="D39:U39" si="2">SUMIFS(D16:D37,$C$16:$C$37,"Сельский")</f>
        <v>103</v>
      </c>
      <c r="E39" s="25">
        <f t="shared" si="2"/>
        <v>30</v>
      </c>
      <c r="F39" s="25">
        <f t="shared" si="2"/>
        <v>0</v>
      </c>
      <c r="G39" s="25">
        <f t="shared" si="2"/>
        <v>0</v>
      </c>
      <c r="H39" s="25">
        <f t="shared" si="2"/>
        <v>0</v>
      </c>
      <c r="I39" s="25">
        <f t="shared" si="2"/>
        <v>0</v>
      </c>
      <c r="J39" s="25">
        <f t="shared" si="2"/>
        <v>0</v>
      </c>
      <c r="K39" s="25">
        <f t="shared" si="2"/>
        <v>0</v>
      </c>
      <c r="L39" s="25">
        <f t="shared" si="2"/>
        <v>0</v>
      </c>
      <c r="M39" s="25">
        <f t="shared" si="2"/>
        <v>0</v>
      </c>
      <c r="N39" s="25">
        <f t="shared" si="2"/>
        <v>0</v>
      </c>
      <c r="O39" s="25">
        <f t="shared" si="2"/>
        <v>0</v>
      </c>
      <c r="P39" s="25">
        <f t="shared" si="2"/>
        <v>56</v>
      </c>
      <c r="Q39" s="25">
        <f t="shared" si="2"/>
        <v>1</v>
      </c>
      <c r="R39" s="25">
        <f t="shared" si="2"/>
        <v>0</v>
      </c>
      <c r="S39" s="25">
        <f t="shared" si="2"/>
        <v>16</v>
      </c>
      <c r="T39" s="25">
        <f t="shared" si="2"/>
        <v>0</v>
      </c>
      <c r="U39" s="25">
        <f t="shared" si="2"/>
        <v>0</v>
      </c>
    </row>
    <row r="40" spans="1:121" ht="29.25" customHeight="1" x14ac:dyDescent="0.25">
      <c r="A40" s="18"/>
      <c r="B40" s="14" t="s">
        <v>2</v>
      </c>
      <c r="C40" s="13"/>
      <c r="D40" s="25">
        <f>D38+D39</f>
        <v>3542</v>
      </c>
      <c r="E40" s="25">
        <f t="shared" ref="E40:U40" si="3">E38+E39</f>
        <v>1048</v>
      </c>
      <c r="F40" s="25">
        <f t="shared" si="3"/>
        <v>1</v>
      </c>
      <c r="G40" s="25">
        <f t="shared" si="3"/>
        <v>0</v>
      </c>
      <c r="H40" s="25">
        <f t="shared" si="3"/>
        <v>0</v>
      </c>
      <c r="I40" s="25">
        <f t="shared" si="3"/>
        <v>0</v>
      </c>
      <c r="J40" s="25">
        <f t="shared" si="3"/>
        <v>0</v>
      </c>
      <c r="K40" s="25">
        <f t="shared" si="3"/>
        <v>0</v>
      </c>
      <c r="L40" s="25">
        <f t="shared" si="3"/>
        <v>0</v>
      </c>
      <c r="M40" s="25">
        <f t="shared" si="3"/>
        <v>0</v>
      </c>
      <c r="N40" s="25">
        <f t="shared" si="3"/>
        <v>0</v>
      </c>
      <c r="O40" s="25">
        <f t="shared" si="3"/>
        <v>0</v>
      </c>
      <c r="P40" s="25">
        <f t="shared" si="3"/>
        <v>1852</v>
      </c>
      <c r="Q40" s="25">
        <f t="shared" si="3"/>
        <v>6</v>
      </c>
      <c r="R40" s="25">
        <f t="shared" si="3"/>
        <v>0</v>
      </c>
      <c r="S40" s="25">
        <f t="shared" si="3"/>
        <v>633</v>
      </c>
      <c r="T40" s="25">
        <f t="shared" si="3"/>
        <v>2</v>
      </c>
      <c r="U40" s="25">
        <f t="shared" si="3"/>
        <v>0</v>
      </c>
    </row>
    <row r="41" spans="1:121" ht="25.5" customHeight="1" x14ac:dyDescent="0.25">
      <c r="D41" s="9"/>
    </row>
    <row r="42" spans="1:121" ht="25.5" customHeight="1" x14ac:dyDescent="0.25">
      <c r="D42" s="9"/>
    </row>
    <row r="43" spans="1:121" ht="25.5" customHeight="1" x14ac:dyDescent="0.25">
      <c r="D43" s="9"/>
    </row>
    <row r="44" spans="1:121" ht="26.25" x14ac:dyDescent="0.25">
      <c r="B44" s="23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2"/>
      <c r="DO44" s="22"/>
      <c r="DP44" s="22"/>
      <c r="DQ44" s="22"/>
    </row>
    <row r="45" spans="1:121" ht="26.25" x14ac:dyDescent="0.25">
      <c r="B45" s="23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2"/>
      <c r="DO45" s="22"/>
      <c r="DP45" s="22"/>
      <c r="DQ45" s="22"/>
    </row>
  </sheetData>
  <mergeCells count="29">
    <mergeCell ref="B3:U3"/>
    <mergeCell ref="R2:U2"/>
    <mergeCell ref="A5:A14"/>
    <mergeCell ref="B5:B14"/>
    <mergeCell ref="C5:C14"/>
    <mergeCell ref="D5:U5"/>
    <mergeCell ref="D6:D14"/>
    <mergeCell ref="E6:U6"/>
    <mergeCell ref="E7:O7"/>
    <mergeCell ref="P7:R7"/>
    <mergeCell ref="S7:U7"/>
    <mergeCell ref="E8:E14"/>
    <mergeCell ref="F8:F14"/>
    <mergeCell ref="G8:O8"/>
    <mergeCell ref="P8:P14"/>
    <mergeCell ref="Q8:Q14"/>
    <mergeCell ref="S8:S14"/>
    <mergeCell ref="T8:T14"/>
    <mergeCell ref="U8:U14"/>
    <mergeCell ref="L9:L14"/>
    <mergeCell ref="M9:M14"/>
    <mergeCell ref="R8:R14"/>
    <mergeCell ref="N9:N14"/>
    <mergeCell ref="O9:O14"/>
    <mergeCell ref="G9:G14"/>
    <mergeCell ref="H9:H14"/>
    <mergeCell ref="I9:I14"/>
    <mergeCell ref="J9:J14"/>
    <mergeCell ref="K9:K14"/>
  </mergeCells>
  <pageMargins left="0.78740157480314965" right="0.78740157480314965" top="1.1811023622047245" bottom="0.39370078740157483" header="0.31496062992125984" footer="0.31496062992125984"/>
  <pageSetup paperSize="9" scale="37" firstPageNumber="2" fitToHeight="2" orientation="landscape" useFirstPageNumber="1" r:id="rId1"/>
  <headerFooter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МОО табл.1</vt:lpstr>
      <vt:lpstr>'МОО табл.1'!Область_печати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2020-11-23T14:35:45Z</dcterms:modified>
</cp:coreProperties>
</file>