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8\_files\_ПАПКИ ПОЛЬЗОВАТЕЛЕЙ\ПРЕСС-СЛУЖБА\СОВЕТ 52 от 30.05.2024\347-52-Отчет об исполнении бюджета\"/>
    </mc:Choice>
  </mc:AlternateContent>
  <bookViews>
    <workbookView xWindow="0" yWindow="0" windowWidth="28800" windowHeight="11835"/>
  </bookViews>
  <sheets>
    <sheet name="август" sheetId="2" r:id="rId1"/>
  </sheets>
  <calcPr calcId="152511"/>
</workbook>
</file>

<file path=xl/calcChain.xml><?xml version="1.0" encoding="utf-8"?>
<calcChain xmlns="http://schemas.openxmlformats.org/spreadsheetml/2006/main">
  <c r="E59" i="2" l="1"/>
  <c r="G59" i="2" s="1"/>
  <c r="C59" i="2"/>
  <c r="E26" i="2"/>
  <c r="G26" i="2" s="1"/>
  <c r="C26" i="2"/>
  <c r="E7" i="2"/>
  <c r="C7" i="2"/>
  <c r="E71" i="2" l="1"/>
  <c r="G7" i="2"/>
  <c r="C71" i="2"/>
  <c r="G71" i="2" s="1"/>
</calcChain>
</file>

<file path=xl/sharedStrings.xml><?xml version="1.0" encoding="utf-8"?>
<sst xmlns="http://schemas.openxmlformats.org/spreadsheetml/2006/main" count="72" uniqueCount="68">
  <si>
    <t>Наименования</t>
  </si>
  <si>
    <t>Сумма (тыс. руб.)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</si>
  <si>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</si>
  <si>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</si>
  <si>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</si>
  <si>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Осуществление государственных полномочий Московской области в области земельных отношений</t>
  </si>
  <si>
    <t>Мероприятия по организации отдыха детей в каникулярное время</t>
  </si>
  <si>
    <t>Софинансирование работ по капитальному ремонту и ремонту автомобильных дорог общего пользования местного значения</t>
  </si>
  <si>
    <t>Ремонт подъездов в многоквартирных домах</t>
  </si>
  <si>
    <t>Субсидии</t>
  </si>
  <si>
    <t>Субвенции</t>
  </si>
  <si>
    <t>Иные межбюджетные трансферты</t>
  </si>
  <si>
    <t>Реализация программ формирования современной городской среды в части благоустройства общественных территорий</t>
  </si>
  <si>
    <t>Ремонт дворовых территорий</t>
  </si>
  <si>
    <t>Ямочный ремонт асфальтового покрытия дворовых территорий</t>
  </si>
  <si>
    <t>Создание и ремонт пешеходных коммуникаций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</si>
  <si>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</si>
  <si>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</si>
  <si>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% исполнения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</si>
  <si>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</si>
  <si>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транспортированию, обработке и утилизации таких отходов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</si>
  <si>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</si>
  <si>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</si>
  <si>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Проведение работ по капитальному ремонту зданий региональных (муниципальных) общеобразовательных организаций</t>
  </si>
  <si>
    <t>Благоустройство лесопарковых зон</t>
  </si>
  <si>
    <t>Всего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</si>
  <si>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</si>
  <si>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</si>
  <si>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</si>
  <si>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Компенсация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</si>
  <si>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</si>
  <si>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</si>
  <si>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</si>
  <si>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</si>
  <si>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</si>
  <si>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Cоздание административных комиссий, уполномоченных рассматривать дела об административных правонарушениях в сфере благоустройства</t>
  </si>
  <si>
    <t>План на 2023 год</t>
  </si>
  <si>
    <t xml:space="preserve">Распределение субвенций, субсидий и иных межбюджетных трансфертов, предусмотренных бюджету городского округа Электросталь Московской области за 2023 год  </t>
  </si>
  <si>
    <t>Исполнение за 2023 год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</si>
  <si>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</si>
  <si>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Cоздание доступной среды в муниципальных учреждениях культуры</t>
  </si>
  <si>
    <t>Создание доступной среды в муниципальных учреждениях дополнительного образования сферы культуры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</si>
  <si>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</si>
  <si>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</si>
  <si>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Реализация мероприятий по модернизации школьных систем образования (проведение работ по капитальному ремонту зданий региональных (муниципальных) общеобразовательных организаций)</t>
  </si>
  <si>
    <t>Реализация мероприятий по модернизации школьных систем образования (оснащение отремонтированных зданий общеобразовательных организаций средствами обучения и воспитания)</t>
  </si>
  <si>
    <t>Благоустройство территорий муниципальных общеобразовательных организаций, в зданиях которых выполнен капитальный ремонт</t>
  </si>
  <si>
    <t>Оснащение отремонтированных зданий общеобразовательных организаций средствами обучения и воспитания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</si>
  <si>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</si>
  <si>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Обеспечение оснащения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</si>
  <si>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Реализация мероприятий федеральной целевой программы "Увековечение памяти погибших при защите Отечества на 2019 - 2024 годы"</t>
  </si>
  <si>
    <t>Строительство и реконструкция объектов водоснабжения</t>
  </si>
  <si>
    <t>Реализация на территориях муниципальных образований проектов граждан, сформированных в рамках практик инициативного бюджетирования (приобретение и установка дверей для кабинетов в МОУ «СОШ № 15 с УИОП»)</t>
  </si>
  <si>
    <t>Реализация на территориях муниципальных образований проектов граждан, сформированных в рамках практик инициативного бюджетирования (закупка оборудования технологической лаборатории для МОУ «Гимназия № 17»)</t>
  </si>
  <si>
    <t>Реализация на территориях муниципальных образований проектов граждан, сформированных в рамках практик инициативного бюджетирования (замена оконных блоков в МОУ «Гимназия № 21»)</t>
  </si>
  <si>
    <t>Реализация на территориях муниципальных образований проектов граждан, сформированных в рамках практик инициативного бюджетирования (приобретение многоместных стульев для актового зала МОУ «Лицей № 7»)</t>
  </si>
  <si>
    <t>Реализация на территориях муниципальных образований проектов граждан, сформированных в рамках практик инициативного бюджетирования (поставка звукового оборудования для МУРМ «Молодежный центр»)</t>
  </si>
  <si>
    <t>Обустройство и установка детских, игровых площадок на территории муниципальных образований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</si>
  <si>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</si>
  <si>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Обеспечение мероприятий по переселению граждан из аварийного жилищного фонда</t>
  </si>
  <si>
    <t>Сохранение достигнутого уровня заработной платы отдельных категорий работников в сферах здравоохранения, культуры</t>
  </si>
  <si>
    <t>Создание модельных муниципальных библиотек</t>
  </si>
  <si>
    <t>Государственная поддержка отрасли культуры (в части поддержки лучших сельских учреждений культуры)</t>
  </si>
  <si>
    <t>Финансирование организаций дополнительного образования сферы культуры, направленное на социальную поддержку одаренных детей</t>
  </si>
  <si>
    <t>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</si>
  <si>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>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</t>
  </si>
  <si>
    <t>Сохранение достигнутого уровня заработной платы отдельных категорий работников организаций дополнительного образования сферы физической культуры и спорта</t>
  </si>
  <si>
    <t>Приложение № 5
к решению Совета депутатов
городского округа Электросталь
Московской области
от 30.05.2024 № 347/52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</si>
</sst>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&gt;=50]#,##0.0,;[Red][&lt;=-50]\-#,##0.0,;#,##0.0,"/>
    <numFmt numFmtId="165" formatCode="[&gt;=5]#,##0.0,;[Red][&lt;=-5]\-#,##0.0,;#,##0.0,"/>
    <numFmt numFmtId="166" formatCode="#,##0.0_ ;[Red]\-#,##0.0\ "/>
    <numFmt numFmtId="167" formatCode="#,##0.00_ ;[Red]\-#,##0.00\ "/>
  </numFmts>
  <fonts count="10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scheme val="minor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00000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5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3" fontId="6" fillId="0" borderId="1" xfId="0" applyNumberFormat="1" applyFont="1" applyFill="1" applyBorder="1" applyAlignment="1">
      <alignment horizontal="center"/>
    </xf>
    <xf numFmtId="3" fontId="8" fillId="0" borderId="1" xfId="0" applyNumberFormat="1" applyFont="1" applyBorder="1"/>
    <xf numFmtId="0" fontId="3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right" vertical="center"/>
    </xf>
    <xf numFmtId="167" fontId="9" fillId="0" borderId="1" xfId="0" applyNumberFormat="1" applyFont="1" applyBorder="1" applyAlignment="1">
      <alignment horizontal="right" vertical="center"/>
    </xf>
    <xf numFmtId="0" fontId="0" fillId="0" borderId="1" xfId="0" applyBorder="1"/>
    <xf numFmtId="0" fontId="3" fillId="0" borderId="2" xfId="0" applyNumberFormat="1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tabSelected="1" workbookViewId="0">
      <selection activeCell="D1" sqref="D1:I1"/>
    </sheetView>
  </sheetViews>
  <sheetFormatPr defaultRowHeight="15" x14ac:dyDescent="0.25"/>
  <cols>
    <col min="1" max="1" width="41.5703125" customWidth="1"/>
    <col min="2" max="2" width="46.42578125" customWidth="1"/>
    <col min="3" max="3" width="7.5703125" customWidth="1"/>
    <col min="4" max="4" width="5.42578125" customWidth="1"/>
    <col min="5" max="5" width="10" customWidth="1"/>
    <col min="6" max="6" width="3.42578125" customWidth="1"/>
    <col min="7" max="7" width="2.5703125" customWidth="1"/>
    <col min="8" max="9" width="4.5703125" customWidth="1"/>
  </cols>
  <sheetData>
    <row r="1" spans="1:9" ht="79.349999999999994" customHeight="1" x14ac:dyDescent="0.25">
      <c r="A1" s="1"/>
      <c r="B1" s="1"/>
      <c r="C1" s="9"/>
      <c r="D1" s="23" t="s">
        <v>67</v>
      </c>
      <c r="E1" s="23"/>
      <c r="F1" s="23"/>
      <c r="G1" s="23"/>
      <c r="H1" s="23"/>
      <c r="I1" s="23"/>
    </row>
    <row r="2" spans="1:9" ht="33" customHeight="1" x14ac:dyDescent="0.25">
      <c r="A2" s="24" t="s">
        <v>37</v>
      </c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"/>
      <c r="B3" s="2"/>
      <c r="C3" s="2"/>
      <c r="D3" s="2"/>
      <c r="E3" s="2"/>
    </row>
    <row r="4" spans="1:9" ht="15" customHeight="1" x14ac:dyDescent="0.25">
      <c r="A4" s="20" t="s">
        <v>0</v>
      </c>
      <c r="B4" s="20"/>
      <c r="C4" s="20" t="s">
        <v>1</v>
      </c>
      <c r="D4" s="20"/>
      <c r="E4" s="20"/>
      <c r="F4" s="20"/>
      <c r="G4" s="20" t="s">
        <v>18</v>
      </c>
      <c r="H4" s="20"/>
      <c r="I4" s="20"/>
    </row>
    <row r="5" spans="1:9" ht="7.5" customHeight="1" x14ac:dyDescent="0.25">
      <c r="A5" s="20"/>
      <c r="B5" s="20"/>
      <c r="C5" s="20" t="s">
        <v>36</v>
      </c>
      <c r="D5" s="20"/>
      <c r="E5" s="20" t="s">
        <v>38</v>
      </c>
      <c r="F5" s="20"/>
      <c r="G5" s="20"/>
      <c r="H5" s="20"/>
      <c r="I5" s="20"/>
    </row>
    <row r="6" spans="1:9" ht="21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9" ht="15" customHeight="1" x14ac:dyDescent="0.25">
      <c r="A7" s="20" t="s">
        <v>10</v>
      </c>
      <c r="B7" s="20"/>
      <c r="C7" s="18">
        <f>SUM(C8:C25)</f>
        <v>2297033323</v>
      </c>
      <c r="D7" s="18"/>
      <c r="E7" s="18">
        <f>SUM(E8:E25)</f>
        <v>2289244917.6899996</v>
      </c>
      <c r="F7" s="18"/>
      <c r="G7" s="19">
        <f>E7/C7%</f>
        <v>99.660936337665817</v>
      </c>
      <c r="H7" s="19"/>
      <c r="I7" s="19"/>
    </row>
    <row r="8" spans="1:9" s="13" customFormat="1" ht="92.45" customHeight="1" x14ac:dyDescent="0.25">
      <c r="A8" s="21" t="s">
        <v>26</v>
      </c>
      <c r="B8" s="21"/>
      <c r="C8" s="15">
        <v>51872000</v>
      </c>
      <c r="D8" s="15"/>
      <c r="E8" s="15">
        <v>49607157.450000003</v>
      </c>
      <c r="F8" s="15"/>
      <c r="G8" s="16">
        <v>95.633785953886502</v>
      </c>
      <c r="H8" s="16"/>
      <c r="I8" s="16"/>
    </row>
    <row r="9" spans="1:9" s="13" customFormat="1" ht="85.5" customHeight="1" x14ac:dyDescent="0.25">
      <c r="A9" s="21" t="s">
        <v>27</v>
      </c>
      <c r="B9" s="21"/>
      <c r="C9" s="15">
        <v>2082448000</v>
      </c>
      <c r="D9" s="15"/>
      <c r="E9" s="15">
        <v>2080815808.5799999</v>
      </c>
      <c r="F9" s="15"/>
      <c r="G9" s="16">
        <v>99.921621504114384</v>
      </c>
      <c r="H9" s="16"/>
      <c r="I9" s="16"/>
    </row>
    <row r="10" spans="1:9" s="13" customFormat="1" ht="100.5" customHeight="1" x14ac:dyDescent="0.25">
      <c r="A10" s="21" t="s">
        <v>28</v>
      </c>
      <c r="B10" s="21"/>
      <c r="C10" s="15">
        <v>17368000</v>
      </c>
      <c r="D10" s="15"/>
      <c r="E10" s="15">
        <v>17250630.600000001</v>
      </c>
      <c r="F10" s="15"/>
      <c r="G10" s="16">
        <v>99.324220405343169</v>
      </c>
      <c r="H10" s="16"/>
      <c r="I10" s="16"/>
    </row>
    <row r="11" spans="1:9" s="13" customFormat="1" ht="41.1" customHeight="1" x14ac:dyDescent="0.25">
      <c r="A11" s="21" t="s">
        <v>2</v>
      </c>
      <c r="B11" s="21"/>
      <c r="C11" s="15">
        <v>45618000</v>
      </c>
      <c r="D11" s="15"/>
      <c r="E11" s="15">
        <v>43870714.270000003</v>
      </c>
      <c r="F11" s="15"/>
      <c r="G11" s="16">
        <v>96.169744991012323</v>
      </c>
      <c r="H11" s="16"/>
      <c r="I11" s="16"/>
    </row>
    <row r="12" spans="1:9" s="13" customFormat="1" ht="30" customHeight="1" x14ac:dyDescent="0.25">
      <c r="A12" s="21" t="s">
        <v>29</v>
      </c>
      <c r="B12" s="21"/>
      <c r="C12" s="15">
        <v>16000</v>
      </c>
      <c r="D12" s="15"/>
      <c r="E12" s="15">
        <v>0</v>
      </c>
      <c r="F12" s="15"/>
      <c r="G12" s="16">
        <v>0</v>
      </c>
      <c r="H12" s="16"/>
      <c r="I12" s="16"/>
    </row>
    <row r="13" spans="1:9" s="13" customFormat="1" ht="104.45" customHeight="1" x14ac:dyDescent="0.25">
      <c r="A13" s="21" t="s">
        <v>30</v>
      </c>
      <c r="B13" s="21"/>
      <c r="C13" s="15">
        <v>7505500</v>
      </c>
      <c r="D13" s="15"/>
      <c r="E13" s="15">
        <v>7505500</v>
      </c>
      <c r="F13" s="15"/>
      <c r="G13" s="16">
        <v>100</v>
      </c>
      <c r="H13" s="16"/>
      <c r="I13" s="16"/>
    </row>
    <row r="14" spans="1:9" s="13" customFormat="1" ht="29.45" customHeight="1" x14ac:dyDescent="0.25">
      <c r="A14" s="21" t="s">
        <v>3</v>
      </c>
      <c r="B14" s="21"/>
      <c r="C14" s="15">
        <v>5807000</v>
      </c>
      <c r="D14" s="15"/>
      <c r="E14" s="15">
        <v>5747370.7000000002</v>
      </c>
      <c r="F14" s="15"/>
      <c r="G14" s="16">
        <v>98.973147924918209</v>
      </c>
      <c r="H14" s="16"/>
      <c r="I14" s="16"/>
    </row>
    <row r="15" spans="1:9" s="13" customFormat="1" ht="25.5" customHeight="1" x14ac:dyDescent="0.25">
      <c r="A15" s="21" t="s">
        <v>19</v>
      </c>
      <c r="B15" s="21"/>
      <c r="C15" s="15">
        <v>2929000</v>
      </c>
      <c r="D15" s="15"/>
      <c r="E15" s="15">
        <v>2909029.47</v>
      </c>
      <c r="F15" s="15"/>
      <c r="G15" s="16">
        <v>99.318179242062143</v>
      </c>
      <c r="H15" s="16"/>
      <c r="I15" s="16"/>
    </row>
    <row r="16" spans="1:9" s="13" customFormat="1" ht="40.5" customHeight="1" x14ac:dyDescent="0.25">
      <c r="A16" s="21" t="s">
        <v>20</v>
      </c>
      <c r="B16" s="21"/>
      <c r="C16" s="15">
        <v>172120</v>
      </c>
      <c r="D16" s="15"/>
      <c r="E16" s="15">
        <v>171360</v>
      </c>
      <c r="F16" s="15"/>
      <c r="G16" s="16">
        <v>99.558447594701377</v>
      </c>
      <c r="H16" s="16"/>
      <c r="I16" s="16"/>
    </row>
    <row r="17" spans="1:9" s="13" customFormat="1" ht="30" customHeight="1" x14ac:dyDescent="0.25">
      <c r="A17" s="21" t="s">
        <v>21</v>
      </c>
      <c r="B17" s="21"/>
      <c r="C17" s="15">
        <v>600000</v>
      </c>
      <c r="D17" s="15"/>
      <c r="E17" s="15">
        <v>472000</v>
      </c>
      <c r="F17" s="15"/>
      <c r="G17" s="16">
        <v>78.666666666666657</v>
      </c>
      <c r="H17" s="16"/>
      <c r="I17" s="16"/>
    </row>
    <row r="18" spans="1:9" s="13" customFormat="1" ht="29.1" customHeight="1" x14ac:dyDescent="0.25">
      <c r="A18" s="21" t="s">
        <v>4</v>
      </c>
      <c r="B18" s="21"/>
      <c r="C18" s="15">
        <v>63585000</v>
      </c>
      <c r="D18" s="15"/>
      <c r="E18" s="15">
        <v>62623048.219999999</v>
      </c>
      <c r="F18" s="15"/>
      <c r="G18" s="16">
        <v>98.487140394747186</v>
      </c>
      <c r="H18" s="16"/>
      <c r="I18" s="16"/>
    </row>
    <row r="19" spans="1:9" s="13" customFormat="1" ht="33.950000000000003" customHeight="1" x14ac:dyDescent="0.25">
      <c r="A19" s="21" t="s">
        <v>22</v>
      </c>
      <c r="B19" s="21"/>
      <c r="C19" s="15">
        <v>1093000</v>
      </c>
      <c r="D19" s="15"/>
      <c r="E19" s="15">
        <v>495923.17</v>
      </c>
      <c r="F19" s="15"/>
      <c r="G19" s="16">
        <v>45.372659652333027</v>
      </c>
      <c r="H19" s="16"/>
      <c r="I19" s="16"/>
    </row>
    <row r="20" spans="1:9" s="13" customFormat="1" ht="14.1" customHeight="1" x14ac:dyDescent="0.25">
      <c r="A20" s="21" t="s">
        <v>5</v>
      </c>
      <c r="B20" s="21"/>
      <c r="C20" s="15">
        <v>3093000</v>
      </c>
      <c r="D20" s="15"/>
      <c r="E20" s="15">
        <v>2970581.74</v>
      </c>
      <c r="F20" s="15"/>
      <c r="G20" s="16">
        <v>96.042086647268036</v>
      </c>
      <c r="H20" s="16"/>
      <c r="I20" s="16"/>
    </row>
    <row r="21" spans="1:9" s="13" customFormat="1" ht="25.5" customHeight="1" x14ac:dyDescent="0.25">
      <c r="A21" s="21" t="s">
        <v>31</v>
      </c>
      <c r="B21" s="21"/>
      <c r="C21" s="15">
        <v>11462500</v>
      </c>
      <c r="D21" s="15"/>
      <c r="E21" s="15">
        <v>11452321.210000001</v>
      </c>
      <c r="F21" s="15"/>
      <c r="G21" s="16">
        <v>99.911199214830987</v>
      </c>
      <c r="H21" s="16"/>
      <c r="I21" s="16"/>
    </row>
    <row r="22" spans="1:9" s="13" customFormat="1" ht="26.1" customHeight="1" x14ac:dyDescent="0.25">
      <c r="A22" s="21" t="s">
        <v>32</v>
      </c>
      <c r="B22" s="21"/>
      <c r="C22" s="15">
        <v>203</v>
      </c>
      <c r="D22" s="15"/>
      <c r="E22" s="15">
        <v>0</v>
      </c>
      <c r="F22" s="15"/>
      <c r="G22" s="16">
        <v>0</v>
      </c>
      <c r="H22" s="16"/>
      <c r="I22" s="16"/>
    </row>
    <row r="23" spans="1:9" s="13" customFormat="1" ht="31.5" customHeight="1" x14ac:dyDescent="0.25">
      <c r="A23" s="21" t="s">
        <v>33</v>
      </c>
      <c r="B23" s="21"/>
      <c r="C23" s="15">
        <v>1523000</v>
      </c>
      <c r="D23" s="15"/>
      <c r="E23" s="15">
        <v>1523000</v>
      </c>
      <c r="F23" s="15"/>
      <c r="G23" s="16">
        <v>100</v>
      </c>
      <c r="H23" s="16"/>
      <c r="I23" s="16"/>
    </row>
    <row r="24" spans="1:9" s="13" customFormat="1" ht="32.1" customHeight="1" x14ac:dyDescent="0.25">
      <c r="A24" s="21" t="s">
        <v>34</v>
      </c>
      <c r="B24" s="21"/>
      <c r="C24" s="15">
        <v>797000</v>
      </c>
      <c r="D24" s="15"/>
      <c r="E24" s="15">
        <v>797000</v>
      </c>
      <c r="F24" s="15"/>
      <c r="G24" s="16">
        <v>100</v>
      </c>
      <c r="H24" s="16"/>
      <c r="I24" s="16"/>
    </row>
    <row r="25" spans="1:9" s="13" customFormat="1" ht="27.6" customHeight="1" x14ac:dyDescent="0.25">
      <c r="A25" s="21" t="s">
        <v>35</v>
      </c>
      <c r="B25" s="21"/>
      <c r="C25" s="15">
        <v>1144000</v>
      </c>
      <c r="D25" s="15"/>
      <c r="E25" s="15">
        <v>1033472.28</v>
      </c>
      <c r="F25" s="15"/>
      <c r="G25" s="16">
        <v>90.338486013986014</v>
      </c>
      <c r="H25" s="16"/>
      <c r="I25" s="16"/>
    </row>
    <row r="26" spans="1:9" x14ac:dyDescent="0.25">
      <c r="A26" s="20" t="s">
        <v>9</v>
      </c>
      <c r="B26" s="20"/>
      <c r="C26" s="18">
        <f>SUM(C27:C58)</f>
        <v>1295353629.6600001</v>
      </c>
      <c r="D26" s="18"/>
      <c r="E26" s="18">
        <f>SUM(E27:E58)</f>
        <v>1227646122.2900002</v>
      </c>
      <c r="F26" s="18"/>
      <c r="G26" s="19">
        <f>E26/C26%</f>
        <v>94.773048392370541</v>
      </c>
      <c r="H26" s="19"/>
      <c r="I26" s="19"/>
    </row>
    <row r="27" spans="1:9" s="13" customFormat="1" ht="27" customHeight="1" x14ac:dyDescent="0.25">
      <c r="A27" s="14" t="s">
        <v>39</v>
      </c>
      <c r="B27" s="14"/>
      <c r="C27" s="15">
        <v>709366.81</v>
      </c>
      <c r="D27" s="15"/>
      <c r="E27" s="15">
        <v>709366.81</v>
      </c>
      <c r="F27" s="15"/>
      <c r="G27" s="16">
        <v>100</v>
      </c>
      <c r="H27" s="16"/>
      <c r="I27" s="16"/>
    </row>
    <row r="28" spans="1:9" s="13" customFormat="1" ht="20.100000000000001" customHeight="1" x14ac:dyDescent="0.25">
      <c r="A28" s="14" t="s">
        <v>40</v>
      </c>
      <c r="B28" s="14"/>
      <c r="C28" s="15">
        <v>986090</v>
      </c>
      <c r="D28" s="15"/>
      <c r="E28" s="15">
        <v>986090</v>
      </c>
      <c r="F28" s="15"/>
      <c r="G28" s="16">
        <v>100</v>
      </c>
      <c r="H28" s="16"/>
      <c r="I28" s="16"/>
    </row>
    <row r="29" spans="1:9" s="13" customFormat="1" ht="19.5" customHeight="1" x14ac:dyDescent="0.25">
      <c r="A29" s="14" t="s">
        <v>41</v>
      </c>
      <c r="B29" s="14"/>
      <c r="C29" s="15">
        <v>291690</v>
      </c>
      <c r="D29" s="15"/>
      <c r="E29" s="15">
        <v>291690</v>
      </c>
      <c r="F29" s="15"/>
      <c r="G29" s="16">
        <v>100</v>
      </c>
      <c r="H29" s="16"/>
      <c r="I29" s="16"/>
    </row>
    <row r="30" spans="1:9" s="13" customFormat="1" ht="30" customHeight="1" x14ac:dyDescent="0.25">
      <c r="A30" s="14" t="s">
        <v>42</v>
      </c>
      <c r="B30" s="14"/>
      <c r="C30" s="15">
        <v>71039239.060000002</v>
      </c>
      <c r="D30" s="15"/>
      <c r="E30" s="15">
        <v>66643100.32</v>
      </c>
      <c r="F30" s="15"/>
      <c r="G30" s="16">
        <v>93.811675352706118</v>
      </c>
      <c r="H30" s="16"/>
      <c r="I30" s="16"/>
    </row>
    <row r="31" spans="1:9" s="13" customFormat="1" ht="30" customHeight="1" x14ac:dyDescent="0.25">
      <c r="A31" s="14" t="s">
        <v>43</v>
      </c>
      <c r="B31" s="14"/>
      <c r="C31" s="15">
        <v>42167000</v>
      </c>
      <c r="D31" s="15"/>
      <c r="E31" s="15">
        <v>42166296.170000002</v>
      </c>
      <c r="F31" s="15"/>
      <c r="G31" s="16">
        <v>99.998330851139514</v>
      </c>
      <c r="H31" s="16"/>
      <c r="I31" s="16"/>
    </row>
    <row r="32" spans="1:9" s="13" customFormat="1" ht="31.5" customHeight="1" x14ac:dyDescent="0.25">
      <c r="A32" s="14" t="s">
        <v>44</v>
      </c>
      <c r="B32" s="14"/>
      <c r="C32" s="15">
        <v>25127678.57</v>
      </c>
      <c r="D32" s="15"/>
      <c r="E32" s="15">
        <v>25127678.57</v>
      </c>
      <c r="F32" s="15"/>
      <c r="G32" s="16">
        <v>100</v>
      </c>
      <c r="H32" s="16"/>
      <c r="I32" s="16"/>
    </row>
    <row r="33" spans="1:9" s="13" customFormat="1" ht="30" customHeight="1" x14ac:dyDescent="0.25">
      <c r="A33" s="14" t="s">
        <v>45</v>
      </c>
      <c r="B33" s="14"/>
      <c r="C33" s="15">
        <v>5349053.57</v>
      </c>
      <c r="D33" s="15"/>
      <c r="E33" s="15">
        <v>5349053.57</v>
      </c>
      <c r="F33" s="15"/>
      <c r="G33" s="16">
        <v>100</v>
      </c>
      <c r="H33" s="16"/>
      <c r="I33" s="16"/>
    </row>
    <row r="34" spans="1:9" s="13" customFormat="1" ht="29.1" customHeight="1" x14ac:dyDescent="0.25">
      <c r="A34" s="14" t="s">
        <v>46</v>
      </c>
      <c r="B34" s="14"/>
      <c r="C34" s="15">
        <v>16076500</v>
      </c>
      <c r="D34" s="15"/>
      <c r="E34" s="15">
        <v>15690629</v>
      </c>
      <c r="F34" s="15"/>
      <c r="G34" s="16">
        <v>97.599782290921539</v>
      </c>
      <c r="H34" s="16"/>
      <c r="I34" s="16"/>
    </row>
    <row r="35" spans="1:9" s="13" customFormat="1" ht="21.6" customHeight="1" x14ac:dyDescent="0.25">
      <c r="A35" s="14" t="s">
        <v>23</v>
      </c>
      <c r="B35" s="14"/>
      <c r="C35" s="15">
        <v>265059054.90000001</v>
      </c>
      <c r="D35" s="15"/>
      <c r="E35" s="15">
        <v>210040846.44999999</v>
      </c>
      <c r="F35" s="15"/>
      <c r="G35" s="16">
        <v>79.24303756732364</v>
      </c>
      <c r="H35" s="16"/>
      <c r="I35" s="16"/>
    </row>
    <row r="36" spans="1:9" s="13" customFormat="1" ht="20.45" customHeight="1" x14ac:dyDescent="0.25">
      <c r="A36" s="14" t="s">
        <v>47</v>
      </c>
      <c r="B36" s="14"/>
      <c r="C36" s="15">
        <v>654503.23</v>
      </c>
      <c r="D36" s="15"/>
      <c r="E36" s="15">
        <v>654503.23</v>
      </c>
      <c r="F36" s="15"/>
      <c r="G36" s="16">
        <v>100</v>
      </c>
      <c r="H36" s="16"/>
      <c r="I36" s="16"/>
    </row>
    <row r="37" spans="1:9" s="13" customFormat="1" ht="58.5" customHeight="1" x14ac:dyDescent="0.25">
      <c r="A37" s="14" t="s">
        <v>48</v>
      </c>
      <c r="B37" s="14"/>
      <c r="C37" s="15">
        <v>1320000</v>
      </c>
      <c r="D37" s="15"/>
      <c r="E37" s="15">
        <v>1320000</v>
      </c>
      <c r="F37" s="15"/>
      <c r="G37" s="16">
        <v>100</v>
      </c>
      <c r="H37" s="16"/>
      <c r="I37" s="16"/>
    </row>
    <row r="38" spans="1:9" s="13" customFormat="1" ht="27" customHeight="1" x14ac:dyDescent="0.25">
      <c r="A38" s="14" t="s">
        <v>49</v>
      </c>
      <c r="B38" s="14"/>
      <c r="C38" s="15">
        <v>981640</v>
      </c>
      <c r="D38" s="15"/>
      <c r="E38" s="15">
        <v>981534.71999999997</v>
      </c>
      <c r="F38" s="15"/>
      <c r="G38" s="16">
        <v>99.989275090664592</v>
      </c>
      <c r="H38" s="16"/>
      <c r="I38" s="16"/>
    </row>
    <row r="39" spans="1:9" s="13" customFormat="1" ht="14.45" customHeight="1" x14ac:dyDescent="0.25">
      <c r="A39" s="14" t="s">
        <v>6</v>
      </c>
      <c r="B39" s="14"/>
      <c r="C39" s="15">
        <v>6721000</v>
      </c>
      <c r="D39" s="15"/>
      <c r="E39" s="15">
        <v>6546000</v>
      </c>
      <c r="F39" s="15"/>
      <c r="G39" s="16">
        <v>97.396220800476115</v>
      </c>
      <c r="H39" s="16"/>
      <c r="I39" s="16"/>
    </row>
    <row r="40" spans="1:9" s="13" customFormat="1" ht="25.5" customHeight="1" x14ac:dyDescent="0.25">
      <c r="A40" s="14" t="s">
        <v>50</v>
      </c>
      <c r="B40" s="14"/>
      <c r="C40" s="15">
        <v>44532.86</v>
      </c>
      <c r="D40" s="15"/>
      <c r="E40" s="15">
        <v>44532.86</v>
      </c>
      <c r="F40" s="15"/>
      <c r="G40" s="16">
        <v>100</v>
      </c>
      <c r="H40" s="16"/>
      <c r="I40" s="16"/>
    </row>
    <row r="41" spans="1:9" s="13" customFormat="1" ht="15" customHeight="1" x14ac:dyDescent="0.25">
      <c r="A41" s="14" t="s">
        <v>51</v>
      </c>
      <c r="B41" s="14"/>
      <c r="C41" s="15">
        <v>4452470</v>
      </c>
      <c r="D41" s="15"/>
      <c r="E41" s="15">
        <v>4452466.4800000004</v>
      </c>
      <c r="F41" s="15"/>
      <c r="G41" s="16">
        <v>99.999920942757626</v>
      </c>
      <c r="H41" s="16"/>
      <c r="I41" s="16"/>
    </row>
    <row r="42" spans="1:9" s="13" customFormat="1" ht="34.5" customHeight="1" x14ac:dyDescent="0.25">
      <c r="A42" s="14" t="s">
        <v>52</v>
      </c>
      <c r="B42" s="14"/>
      <c r="C42" s="15">
        <v>930000</v>
      </c>
      <c r="D42" s="15"/>
      <c r="E42" s="15">
        <v>580319.59</v>
      </c>
      <c r="F42" s="15"/>
      <c r="G42" s="16">
        <v>62.399955913978488</v>
      </c>
      <c r="H42" s="16"/>
      <c r="I42" s="16"/>
    </row>
    <row r="43" spans="1:9" s="13" customFormat="1" ht="27" customHeight="1" x14ac:dyDescent="0.25">
      <c r="A43" s="14" t="s">
        <v>53</v>
      </c>
      <c r="B43" s="14"/>
      <c r="C43" s="15">
        <v>520800</v>
      </c>
      <c r="D43" s="15"/>
      <c r="E43" s="15">
        <v>392037.13</v>
      </c>
      <c r="F43" s="15"/>
      <c r="G43" s="16">
        <v>75.275946620583724</v>
      </c>
      <c r="H43" s="16"/>
      <c r="I43" s="16"/>
    </row>
    <row r="44" spans="1:9" s="13" customFormat="1" ht="32.450000000000003" customHeight="1" x14ac:dyDescent="0.25">
      <c r="A44" s="14" t="s">
        <v>54</v>
      </c>
      <c r="B44" s="14"/>
      <c r="C44" s="15">
        <v>744000</v>
      </c>
      <c r="D44" s="15"/>
      <c r="E44" s="15">
        <v>684479.52</v>
      </c>
      <c r="F44" s="15"/>
      <c r="G44" s="16">
        <v>91.999935483870971</v>
      </c>
      <c r="H44" s="16"/>
      <c r="I44" s="16"/>
    </row>
    <row r="45" spans="1:9" s="13" customFormat="1" ht="32.1" customHeight="1" x14ac:dyDescent="0.25">
      <c r="A45" s="14" t="s">
        <v>55</v>
      </c>
      <c r="B45" s="14"/>
      <c r="C45" s="15">
        <v>642070</v>
      </c>
      <c r="D45" s="15"/>
      <c r="E45" s="15">
        <v>424972.5</v>
      </c>
      <c r="F45" s="15"/>
      <c r="G45" s="16">
        <v>66.187876711262021</v>
      </c>
      <c r="H45" s="16"/>
      <c r="I45" s="16"/>
    </row>
    <row r="46" spans="1:9" s="13" customFormat="1" ht="34.5" customHeight="1" x14ac:dyDescent="0.25">
      <c r="A46" s="14" t="s">
        <v>56</v>
      </c>
      <c r="B46" s="14"/>
      <c r="C46" s="15">
        <v>499960</v>
      </c>
      <c r="D46" s="15"/>
      <c r="E46" s="15">
        <v>356888.11</v>
      </c>
      <c r="F46" s="15"/>
      <c r="G46" s="16">
        <v>71.383332666613327</v>
      </c>
      <c r="H46" s="16"/>
      <c r="I46" s="16"/>
    </row>
    <row r="47" spans="1:9" s="13" customFormat="1" ht="24" customHeight="1" x14ac:dyDescent="0.25">
      <c r="A47" s="14" t="s">
        <v>7</v>
      </c>
      <c r="B47" s="14"/>
      <c r="C47" s="15">
        <v>82425000</v>
      </c>
      <c r="D47" s="15"/>
      <c r="E47" s="15">
        <v>82424282.109999999</v>
      </c>
      <c r="F47" s="15"/>
      <c r="G47" s="16">
        <v>99.999129038519868</v>
      </c>
      <c r="H47" s="16"/>
      <c r="I47" s="16"/>
    </row>
    <row r="48" spans="1:9" s="13" customFormat="1" ht="27.95" customHeight="1" x14ac:dyDescent="0.25">
      <c r="A48" s="14" t="s">
        <v>17</v>
      </c>
      <c r="B48" s="14"/>
      <c r="C48" s="15">
        <v>3726000</v>
      </c>
      <c r="D48" s="15"/>
      <c r="E48" s="15">
        <v>3726000</v>
      </c>
      <c r="F48" s="15"/>
      <c r="G48" s="16">
        <v>100</v>
      </c>
      <c r="H48" s="16"/>
      <c r="I48" s="16"/>
    </row>
    <row r="49" spans="1:9" s="13" customFormat="1" ht="24.95" customHeight="1" x14ac:dyDescent="0.25">
      <c r="A49" s="14" t="s">
        <v>57</v>
      </c>
      <c r="B49" s="14"/>
      <c r="C49" s="15">
        <v>2643220</v>
      </c>
      <c r="D49" s="15"/>
      <c r="E49" s="15">
        <v>2643217.5</v>
      </c>
      <c r="F49" s="15"/>
      <c r="G49" s="16">
        <v>99.999905418391194</v>
      </c>
      <c r="H49" s="16"/>
      <c r="I49" s="16"/>
    </row>
    <row r="50" spans="1:9" s="13" customFormat="1" ht="15" customHeight="1" x14ac:dyDescent="0.25">
      <c r="A50" s="14" t="s">
        <v>24</v>
      </c>
      <c r="B50" s="14"/>
      <c r="C50" s="15">
        <v>185271900</v>
      </c>
      <c r="D50" s="15"/>
      <c r="E50" s="15">
        <v>184441876.52000001</v>
      </c>
      <c r="F50" s="15"/>
      <c r="G50" s="16">
        <v>99.551997102636719</v>
      </c>
      <c r="H50" s="16"/>
      <c r="I50" s="16"/>
    </row>
    <row r="51" spans="1:9" s="13" customFormat="1" ht="23.45" customHeight="1" x14ac:dyDescent="0.25">
      <c r="A51" s="14" t="s">
        <v>12</v>
      </c>
      <c r="B51" s="14"/>
      <c r="C51" s="15">
        <v>20995690</v>
      </c>
      <c r="D51" s="15"/>
      <c r="E51" s="15">
        <v>20995672.649999999</v>
      </c>
      <c r="F51" s="15"/>
      <c r="G51" s="16">
        <v>99.999917363992324</v>
      </c>
      <c r="H51" s="16"/>
      <c r="I51" s="16"/>
    </row>
    <row r="52" spans="1:9" s="13" customFormat="1" ht="27.6" customHeight="1" x14ac:dyDescent="0.25">
      <c r="A52" s="14" t="s">
        <v>58</v>
      </c>
      <c r="B52" s="14"/>
      <c r="C52" s="15">
        <v>44640000</v>
      </c>
      <c r="D52" s="15"/>
      <c r="E52" s="15">
        <v>39937909.859999999</v>
      </c>
      <c r="F52" s="15"/>
      <c r="G52" s="16">
        <v>89.466643951612895</v>
      </c>
      <c r="H52" s="16"/>
      <c r="I52" s="16"/>
    </row>
    <row r="53" spans="1:9" s="13" customFormat="1" ht="34.5" customHeight="1" x14ac:dyDescent="0.25">
      <c r="A53" s="14" t="s">
        <v>16</v>
      </c>
      <c r="B53" s="14"/>
      <c r="C53" s="15">
        <v>289519480</v>
      </c>
      <c r="D53" s="15"/>
      <c r="E53" s="15">
        <v>289519480</v>
      </c>
      <c r="F53" s="15"/>
      <c r="G53" s="16">
        <v>100</v>
      </c>
      <c r="H53" s="16"/>
      <c r="I53" s="16"/>
    </row>
    <row r="54" spans="1:9" s="13" customFormat="1" ht="15" customHeight="1" x14ac:dyDescent="0.25">
      <c r="A54" s="14" t="s">
        <v>15</v>
      </c>
      <c r="B54" s="14"/>
      <c r="C54" s="15">
        <v>6463330</v>
      </c>
      <c r="D54" s="15"/>
      <c r="E54" s="15">
        <v>6463054.5999999996</v>
      </c>
      <c r="F54" s="15"/>
      <c r="G54" s="16">
        <v>99.995739038545139</v>
      </c>
      <c r="H54" s="16"/>
      <c r="I54" s="16"/>
    </row>
    <row r="55" spans="1:9" s="13" customFormat="1" ht="23.25" customHeight="1" x14ac:dyDescent="0.25">
      <c r="A55" s="14" t="s">
        <v>14</v>
      </c>
      <c r="B55" s="14"/>
      <c r="C55" s="15">
        <v>26763160</v>
      </c>
      <c r="D55" s="15"/>
      <c r="E55" s="15">
        <v>26763160</v>
      </c>
      <c r="F55" s="15"/>
      <c r="G55" s="16">
        <v>100</v>
      </c>
      <c r="H55" s="16"/>
      <c r="I55" s="16"/>
    </row>
    <row r="56" spans="1:9" s="13" customFormat="1" ht="15" customHeight="1" x14ac:dyDescent="0.25">
      <c r="A56" s="14" t="s">
        <v>8</v>
      </c>
      <c r="B56" s="14"/>
      <c r="C56" s="15">
        <v>14079450</v>
      </c>
      <c r="D56" s="15"/>
      <c r="E56" s="15">
        <v>12779257.210000001</v>
      </c>
      <c r="F56" s="15"/>
      <c r="G56" s="16">
        <v>90.765315477522208</v>
      </c>
      <c r="H56" s="16"/>
      <c r="I56" s="16"/>
    </row>
    <row r="57" spans="1:9" s="13" customFormat="1" ht="15" customHeight="1" x14ac:dyDescent="0.25">
      <c r="A57" s="14" t="s">
        <v>13</v>
      </c>
      <c r="B57" s="14"/>
      <c r="C57" s="15">
        <v>39521880</v>
      </c>
      <c r="D57" s="15"/>
      <c r="E57" s="15">
        <v>39521856.159999996</v>
      </c>
      <c r="F57" s="15"/>
      <c r="G57" s="16">
        <v>99.999939678982869</v>
      </c>
      <c r="H57" s="16"/>
      <c r="I57" s="16"/>
    </row>
    <row r="58" spans="1:9" s="13" customFormat="1" ht="23.25" customHeight="1" x14ac:dyDescent="0.25">
      <c r="A58" s="14" t="s">
        <v>59</v>
      </c>
      <c r="B58" s="14"/>
      <c r="C58" s="15">
        <v>134987870.66</v>
      </c>
      <c r="D58" s="15"/>
      <c r="E58" s="15">
        <v>134987870.65000001</v>
      </c>
      <c r="F58" s="15"/>
      <c r="G58" s="16">
        <v>99.999999992591938</v>
      </c>
      <c r="H58" s="16"/>
      <c r="I58" s="16"/>
    </row>
    <row r="59" spans="1:9" ht="15" customHeight="1" x14ac:dyDescent="0.25">
      <c r="A59" s="20" t="s">
        <v>11</v>
      </c>
      <c r="B59" s="20"/>
      <c r="C59" s="18">
        <f>SUM(C60:C70)</f>
        <v>27061333.369999997</v>
      </c>
      <c r="D59" s="18"/>
      <c r="E59" s="18">
        <f>SUM(E60:E70)</f>
        <v>26615809.369999997</v>
      </c>
      <c r="F59" s="18"/>
      <c r="G59" s="19">
        <f>E59/C59%</f>
        <v>98.35365096793825</v>
      </c>
      <c r="H59" s="19"/>
      <c r="I59" s="19"/>
    </row>
    <row r="60" spans="1:9" s="13" customFormat="1" ht="26.1" customHeight="1" x14ac:dyDescent="0.25">
      <c r="A60" s="14" t="s">
        <v>60</v>
      </c>
      <c r="B60" s="14"/>
      <c r="C60" s="15">
        <v>887700</v>
      </c>
      <c r="D60" s="15"/>
      <c r="E60" s="15">
        <v>887700</v>
      </c>
      <c r="F60" s="15"/>
      <c r="G60" s="16">
        <v>100</v>
      </c>
      <c r="H60" s="16"/>
      <c r="I60" s="16"/>
    </row>
    <row r="61" spans="1:9" s="13" customFormat="1" ht="26.1" customHeight="1" x14ac:dyDescent="0.25">
      <c r="A61" s="14" t="s">
        <v>60</v>
      </c>
      <c r="B61" s="14"/>
      <c r="C61" s="15">
        <v>2833300</v>
      </c>
      <c r="D61" s="15"/>
      <c r="E61" s="15">
        <v>2833300</v>
      </c>
      <c r="F61" s="15"/>
      <c r="G61" s="16">
        <v>100</v>
      </c>
      <c r="H61" s="16"/>
      <c r="I61" s="16"/>
    </row>
    <row r="62" spans="1:9" s="13" customFormat="1" ht="15" customHeight="1" x14ac:dyDescent="0.25">
      <c r="A62" s="14" t="s">
        <v>61</v>
      </c>
      <c r="B62" s="14"/>
      <c r="C62" s="15">
        <v>5000000</v>
      </c>
      <c r="D62" s="15"/>
      <c r="E62" s="15">
        <v>5000000</v>
      </c>
      <c r="F62" s="15"/>
      <c r="G62" s="16">
        <v>100</v>
      </c>
      <c r="H62" s="16"/>
      <c r="I62" s="16"/>
    </row>
    <row r="63" spans="1:9" s="13" customFormat="1" ht="24.6" customHeight="1" x14ac:dyDescent="0.25">
      <c r="A63" s="14" t="s">
        <v>60</v>
      </c>
      <c r="B63" s="14"/>
      <c r="C63" s="15">
        <v>6275000</v>
      </c>
      <c r="D63" s="15"/>
      <c r="E63" s="15">
        <v>6275000</v>
      </c>
      <c r="F63" s="15"/>
      <c r="G63" s="16">
        <v>100</v>
      </c>
      <c r="H63" s="16"/>
      <c r="I63" s="16"/>
    </row>
    <row r="64" spans="1:9" s="13" customFormat="1" ht="20.45" customHeight="1" x14ac:dyDescent="0.25">
      <c r="A64" s="14" t="s">
        <v>62</v>
      </c>
      <c r="B64" s="14"/>
      <c r="C64" s="15">
        <v>133333.37</v>
      </c>
      <c r="D64" s="15"/>
      <c r="E64" s="15">
        <v>133333.37</v>
      </c>
      <c r="F64" s="15"/>
      <c r="G64" s="16">
        <v>100</v>
      </c>
      <c r="H64" s="16"/>
      <c r="I64" s="16"/>
    </row>
    <row r="65" spans="1:9" s="13" customFormat="1" ht="33.950000000000003" customHeight="1" x14ac:dyDescent="0.25">
      <c r="A65" s="14" t="s">
        <v>63</v>
      </c>
      <c r="B65" s="14"/>
      <c r="C65" s="15">
        <v>1000000</v>
      </c>
      <c r="D65" s="15"/>
      <c r="E65" s="15">
        <v>1000000</v>
      </c>
      <c r="F65" s="15"/>
      <c r="G65" s="16">
        <v>100</v>
      </c>
      <c r="H65" s="16"/>
      <c r="I65" s="16"/>
    </row>
    <row r="66" spans="1:9" s="13" customFormat="1" ht="45.6" customHeight="1" x14ac:dyDescent="0.25">
      <c r="A66" s="14" t="s">
        <v>64</v>
      </c>
      <c r="B66" s="14"/>
      <c r="C66" s="15">
        <v>3479000</v>
      </c>
      <c r="D66" s="15"/>
      <c r="E66" s="15">
        <v>3033476</v>
      </c>
      <c r="F66" s="15"/>
      <c r="G66" s="16">
        <v>87.193906294912324</v>
      </c>
      <c r="H66" s="16"/>
      <c r="I66" s="16"/>
    </row>
    <row r="67" spans="1:9" s="13" customFormat="1" ht="32.450000000000003" customHeight="1" x14ac:dyDescent="0.25">
      <c r="A67" s="14" t="s">
        <v>65</v>
      </c>
      <c r="B67" s="14"/>
      <c r="C67" s="15">
        <v>555000</v>
      </c>
      <c r="D67" s="15"/>
      <c r="E67" s="15">
        <v>555000</v>
      </c>
      <c r="F67" s="15"/>
      <c r="G67" s="16">
        <v>100</v>
      </c>
      <c r="H67" s="16"/>
      <c r="I67" s="16"/>
    </row>
    <row r="68" spans="1:9" s="13" customFormat="1" ht="22.5" customHeight="1" x14ac:dyDescent="0.25">
      <c r="A68" s="14" t="s">
        <v>60</v>
      </c>
      <c r="B68" s="14"/>
      <c r="C68" s="15">
        <v>1241514.9099999999</v>
      </c>
      <c r="D68" s="15"/>
      <c r="E68" s="15">
        <v>1241514.9099999999</v>
      </c>
      <c r="F68" s="15"/>
      <c r="G68" s="16">
        <v>100</v>
      </c>
      <c r="H68" s="16"/>
      <c r="I68" s="16"/>
    </row>
    <row r="69" spans="1:9" s="13" customFormat="1" ht="33.6" customHeight="1" x14ac:dyDescent="0.25">
      <c r="A69" s="14" t="s">
        <v>66</v>
      </c>
      <c r="B69" s="14"/>
      <c r="C69" s="15">
        <v>5521000</v>
      </c>
      <c r="D69" s="15"/>
      <c r="E69" s="15">
        <v>5521000</v>
      </c>
      <c r="F69" s="15"/>
      <c r="G69" s="16">
        <v>100</v>
      </c>
      <c r="H69" s="16"/>
      <c r="I69" s="16"/>
    </row>
    <row r="70" spans="1:9" s="13" customFormat="1" ht="25.5" customHeight="1" x14ac:dyDescent="0.25">
      <c r="A70" s="14" t="s">
        <v>60</v>
      </c>
      <c r="B70" s="14"/>
      <c r="C70" s="15">
        <v>135485.09</v>
      </c>
      <c r="D70" s="15"/>
      <c r="E70" s="15">
        <v>135485.09</v>
      </c>
      <c r="F70" s="15"/>
      <c r="G70" s="16">
        <v>100</v>
      </c>
      <c r="H70" s="16"/>
      <c r="I70" s="16"/>
    </row>
    <row r="71" spans="1:9" x14ac:dyDescent="0.25">
      <c r="A71" s="17" t="s">
        <v>25</v>
      </c>
      <c r="B71" s="17"/>
      <c r="C71" s="18">
        <f>C59+C26+C7</f>
        <v>3619448286.0299997</v>
      </c>
      <c r="D71" s="18"/>
      <c r="E71" s="18">
        <f>E59+E26+E7</f>
        <v>3543506849.3499994</v>
      </c>
      <c r="F71" s="18"/>
      <c r="G71" s="19">
        <f>E71/C71*100</f>
        <v>97.90185048442018</v>
      </c>
      <c r="H71" s="19"/>
      <c r="I71" s="19"/>
    </row>
    <row r="72" spans="1:9" x14ac:dyDescent="0.25">
      <c r="A72" s="10"/>
      <c r="B72" s="10"/>
      <c r="C72" s="11"/>
      <c r="D72" s="11"/>
      <c r="E72" s="11"/>
      <c r="F72" s="11"/>
      <c r="G72" s="12"/>
      <c r="H72" s="12"/>
      <c r="I72" s="12"/>
    </row>
    <row r="73" spans="1:9" ht="14.45" customHeight="1" x14ac:dyDescent="0.25">
      <c r="A73" s="5"/>
      <c r="B73" s="5"/>
      <c r="C73" s="7"/>
      <c r="D73" s="7"/>
      <c r="E73" s="8"/>
    </row>
    <row r="74" spans="1:9" ht="14.45" customHeight="1" x14ac:dyDescent="0.25">
      <c r="A74" s="22"/>
      <c r="B74" s="22"/>
      <c r="C74" s="6"/>
      <c r="D74" s="22"/>
      <c r="E74" s="22"/>
    </row>
    <row r="75" spans="1:9" ht="14.45" customHeight="1" x14ac:dyDescent="0.25">
      <c r="A75" s="4"/>
      <c r="B75" s="4"/>
      <c r="C75" s="4"/>
      <c r="D75" s="4"/>
      <c r="E75" s="4"/>
    </row>
    <row r="76" spans="1:9" ht="14.45" customHeight="1" x14ac:dyDescent="0.25"/>
    <row r="77" spans="1:9" ht="14.45" customHeight="1" x14ac:dyDescent="0.25"/>
    <row r="78" spans="1:9" ht="14.45" customHeight="1" x14ac:dyDescent="0.25">
      <c r="C78" s="3"/>
    </row>
  </sheetData>
  <mergeCells count="269">
    <mergeCell ref="D1:I1"/>
    <mergeCell ref="A2:I2"/>
    <mergeCell ref="C62:D62"/>
    <mergeCell ref="C59:D59"/>
    <mergeCell ref="E59:F59"/>
    <mergeCell ref="G59:I59"/>
    <mergeCell ref="C26:D26"/>
    <mergeCell ref="E26:F26"/>
    <mergeCell ref="G26:I26"/>
    <mergeCell ref="E62:F62"/>
    <mergeCell ref="G62:I62"/>
    <mergeCell ref="C57:D57"/>
    <mergeCell ref="E57:F57"/>
    <mergeCell ref="G57:I57"/>
    <mergeCell ref="C55:D55"/>
    <mergeCell ref="E55:F55"/>
    <mergeCell ref="G55:I55"/>
    <mergeCell ref="C56:D56"/>
    <mergeCell ref="E56:F56"/>
    <mergeCell ref="G56:I56"/>
    <mergeCell ref="C53:D53"/>
    <mergeCell ref="E53:F53"/>
    <mergeCell ref="G53:I53"/>
    <mergeCell ref="C54:D54"/>
    <mergeCell ref="C63:D63"/>
    <mergeCell ref="E63:F63"/>
    <mergeCell ref="G63:I63"/>
    <mergeCell ref="C60:D60"/>
    <mergeCell ref="E60:F60"/>
    <mergeCell ref="G60:I60"/>
    <mergeCell ref="C61:D61"/>
    <mergeCell ref="E61:F61"/>
    <mergeCell ref="G61:I61"/>
    <mergeCell ref="E54:F54"/>
    <mergeCell ref="G54:I54"/>
    <mergeCell ref="C51:D51"/>
    <mergeCell ref="E51:F51"/>
    <mergeCell ref="G51:I51"/>
    <mergeCell ref="C52:D52"/>
    <mergeCell ref="E52:F52"/>
    <mergeCell ref="G52:I52"/>
    <mergeCell ref="C49:D49"/>
    <mergeCell ref="E49:F49"/>
    <mergeCell ref="G49:I49"/>
    <mergeCell ref="C50:D50"/>
    <mergeCell ref="E50:F50"/>
    <mergeCell ref="G50:I50"/>
    <mergeCell ref="C47:D47"/>
    <mergeCell ref="E47:F47"/>
    <mergeCell ref="G47:I47"/>
    <mergeCell ref="C48:D48"/>
    <mergeCell ref="E48:F48"/>
    <mergeCell ref="G48:I48"/>
    <mergeCell ref="C45:D45"/>
    <mergeCell ref="E45:F45"/>
    <mergeCell ref="G45:I45"/>
    <mergeCell ref="C46:D46"/>
    <mergeCell ref="E46:F46"/>
    <mergeCell ref="G46:I46"/>
    <mergeCell ref="C43:D43"/>
    <mergeCell ref="E43:F43"/>
    <mergeCell ref="G43:I43"/>
    <mergeCell ref="C44:D44"/>
    <mergeCell ref="E44:F44"/>
    <mergeCell ref="G44:I44"/>
    <mergeCell ref="C42:D42"/>
    <mergeCell ref="E42:F42"/>
    <mergeCell ref="G42:I42"/>
    <mergeCell ref="C40:D40"/>
    <mergeCell ref="E40:F40"/>
    <mergeCell ref="G40:I40"/>
    <mergeCell ref="C41:D41"/>
    <mergeCell ref="E41:F41"/>
    <mergeCell ref="G41:I41"/>
    <mergeCell ref="C38:D38"/>
    <mergeCell ref="E38:F38"/>
    <mergeCell ref="G38:I38"/>
    <mergeCell ref="C39:D39"/>
    <mergeCell ref="E39:F39"/>
    <mergeCell ref="G39:I39"/>
    <mergeCell ref="C36:D36"/>
    <mergeCell ref="E36:F36"/>
    <mergeCell ref="G36:I36"/>
    <mergeCell ref="C37:D37"/>
    <mergeCell ref="E37:F37"/>
    <mergeCell ref="G37:I37"/>
    <mergeCell ref="C34:D34"/>
    <mergeCell ref="E34:F34"/>
    <mergeCell ref="G34:I34"/>
    <mergeCell ref="C35:D35"/>
    <mergeCell ref="E35:F35"/>
    <mergeCell ref="G35:I35"/>
    <mergeCell ref="C32:D32"/>
    <mergeCell ref="E32:F32"/>
    <mergeCell ref="G32:I32"/>
    <mergeCell ref="C33:D33"/>
    <mergeCell ref="E33:F33"/>
    <mergeCell ref="G33:I33"/>
    <mergeCell ref="C30:D30"/>
    <mergeCell ref="E30:F30"/>
    <mergeCell ref="G30:I30"/>
    <mergeCell ref="C31:D31"/>
    <mergeCell ref="E31:F31"/>
    <mergeCell ref="G31:I31"/>
    <mergeCell ref="C28:D28"/>
    <mergeCell ref="E28:F28"/>
    <mergeCell ref="G28:I28"/>
    <mergeCell ref="C29:D29"/>
    <mergeCell ref="E29:F29"/>
    <mergeCell ref="G29:I29"/>
    <mergeCell ref="C7:D7"/>
    <mergeCell ref="E7:F7"/>
    <mergeCell ref="G7:I7"/>
    <mergeCell ref="C27:D27"/>
    <mergeCell ref="E27:F27"/>
    <mergeCell ref="G27:I27"/>
    <mergeCell ref="C21:D21"/>
    <mergeCell ref="E21:F21"/>
    <mergeCell ref="G21:I21"/>
    <mergeCell ref="E18:F18"/>
    <mergeCell ref="G18:I18"/>
    <mergeCell ref="C19:D19"/>
    <mergeCell ref="E19:F19"/>
    <mergeCell ref="G19:I19"/>
    <mergeCell ref="C16:D16"/>
    <mergeCell ref="E16:F16"/>
    <mergeCell ref="G16:I16"/>
    <mergeCell ref="C17:D17"/>
    <mergeCell ref="C5:D6"/>
    <mergeCell ref="G4:I6"/>
    <mergeCell ref="C24:D24"/>
    <mergeCell ref="E24:F24"/>
    <mergeCell ref="G24:I24"/>
    <mergeCell ref="C25:D25"/>
    <mergeCell ref="E25:F25"/>
    <mergeCell ref="G25:I25"/>
    <mergeCell ref="C22:D22"/>
    <mergeCell ref="E22:F22"/>
    <mergeCell ref="G22:I22"/>
    <mergeCell ref="C23:D23"/>
    <mergeCell ref="E23:F23"/>
    <mergeCell ref="G23:I23"/>
    <mergeCell ref="C20:D20"/>
    <mergeCell ref="E20:F20"/>
    <mergeCell ref="G20:I20"/>
    <mergeCell ref="G17:I17"/>
    <mergeCell ref="G14:I14"/>
    <mergeCell ref="C15:D15"/>
    <mergeCell ref="E15:F15"/>
    <mergeCell ref="G15:I15"/>
    <mergeCell ref="C12:D12"/>
    <mergeCell ref="E12:F12"/>
    <mergeCell ref="G12:I12"/>
    <mergeCell ref="C13:D13"/>
    <mergeCell ref="E13:F13"/>
    <mergeCell ref="G13:I13"/>
    <mergeCell ref="G10:I10"/>
    <mergeCell ref="C11:D11"/>
    <mergeCell ref="E11:F11"/>
    <mergeCell ref="G11:I11"/>
    <mergeCell ref="C8:D8"/>
    <mergeCell ref="E8:F8"/>
    <mergeCell ref="G8:I8"/>
    <mergeCell ref="C9:D9"/>
    <mergeCell ref="E9:F9"/>
    <mergeCell ref="G9:I9"/>
    <mergeCell ref="D74:E74"/>
    <mergeCell ref="A74:B74"/>
    <mergeCell ref="A12:B12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0:B30"/>
    <mergeCell ref="A39:B39"/>
    <mergeCell ref="A63:B63"/>
    <mergeCell ref="A64:B64"/>
    <mergeCell ref="A62:B62"/>
    <mergeCell ref="A51:B51"/>
    <mergeCell ref="C14:D14"/>
    <mergeCell ref="E14:F14"/>
    <mergeCell ref="C18:D18"/>
    <mergeCell ref="A4:B6"/>
    <mergeCell ref="C4:F4"/>
    <mergeCell ref="A38:B38"/>
    <mergeCell ref="A28:B28"/>
    <mergeCell ref="A29:B29"/>
    <mergeCell ref="A31:B31"/>
    <mergeCell ref="A7:B7"/>
    <mergeCell ref="A8:B8"/>
    <mergeCell ref="A9:B9"/>
    <mergeCell ref="A10:B10"/>
    <mergeCell ref="A11:B11"/>
    <mergeCell ref="A27:B27"/>
    <mergeCell ref="A34:B34"/>
    <mergeCell ref="A35:B35"/>
    <mergeCell ref="A36:B36"/>
    <mergeCell ref="A37:B37"/>
    <mergeCell ref="A25:B25"/>
    <mergeCell ref="A26:B26"/>
    <mergeCell ref="A32:B32"/>
    <mergeCell ref="A33:B33"/>
    <mergeCell ref="C10:D10"/>
    <mergeCell ref="E10:F10"/>
    <mergeCell ref="E17:F17"/>
    <mergeCell ref="E5:F6"/>
    <mergeCell ref="A52:B52"/>
    <mergeCell ref="A53:B53"/>
    <mergeCell ref="A54:B54"/>
    <mergeCell ref="A55:B55"/>
    <mergeCell ref="A61:B61"/>
    <mergeCell ref="A56:B56"/>
    <mergeCell ref="A57:B57"/>
    <mergeCell ref="A59:B59"/>
    <mergeCell ref="A60:B60"/>
    <mergeCell ref="A50:B50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C64:D64"/>
    <mergeCell ref="E64:F64"/>
    <mergeCell ref="G64:I64"/>
    <mergeCell ref="A65:B65"/>
    <mergeCell ref="C65:D65"/>
    <mergeCell ref="E65:F65"/>
    <mergeCell ref="G65:I65"/>
    <mergeCell ref="A66:B66"/>
    <mergeCell ref="C66:D66"/>
    <mergeCell ref="E66:F66"/>
    <mergeCell ref="G66:I66"/>
    <mergeCell ref="A58:B58"/>
    <mergeCell ref="C58:D58"/>
    <mergeCell ref="E58:F58"/>
    <mergeCell ref="G58:I58"/>
    <mergeCell ref="A70:B70"/>
    <mergeCell ref="C70:D70"/>
    <mergeCell ref="E70:F70"/>
    <mergeCell ref="G70:I70"/>
    <mergeCell ref="A71:B71"/>
    <mergeCell ref="C71:D71"/>
    <mergeCell ref="E71:F71"/>
    <mergeCell ref="G71:I71"/>
    <mergeCell ref="A67:B67"/>
    <mergeCell ref="C67:D67"/>
    <mergeCell ref="E67:F67"/>
    <mergeCell ref="G67:I67"/>
    <mergeCell ref="A68:B68"/>
    <mergeCell ref="C68:D68"/>
    <mergeCell ref="E68:F68"/>
    <mergeCell ref="G68:I68"/>
    <mergeCell ref="A69:B69"/>
    <mergeCell ref="C69:D69"/>
    <mergeCell ref="E69:F69"/>
    <mergeCell ref="G69:I69"/>
  </mergeCells>
  <pageMargins left="1.1811023622047245" right="0.39370078740157483" top="1.1811023622047245" bottom="0.78740157480314965" header="0.59055118110236227" footer="0"/>
  <pageSetup paperSize="9" fitToHeight="0" orientation="landscape" copies="2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2024-03-19T14:41:43Z</cp:lastPrinted>
  <dcterms:created xsi:type="dcterms:W3CDTF">2020-12-07T12:27:09Z</dcterms:created>
  <dcterms:modified xsi:type="dcterms:W3CDTF">2024-06-04T13:23:53Z</dcterms:modified>
</cp:coreProperties>
</file>