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9320" windowHeight="10920" tabRatio="897"/>
  </bookViews>
  <sheets>
    <sheet name="2021" sheetId="18" r:id="rId1"/>
  </sheets>
  <definedNames>
    <definedName name="_xlnm._FilterDatabase" localSheetId="0" hidden="1">'2021'!$A$6:$B$11</definedName>
  </definedNames>
  <calcPr calcId="125725"/>
</workbook>
</file>

<file path=xl/calcChain.xml><?xml version="1.0" encoding="utf-8"?>
<calcChain xmlns="http://schemas.openxmlformats.org/spreadsheetml/2006/main">
  <c r="H10" i="18"/>
  <c r="K10" s="1"/>
  <c r="G10"/>
  <c r="J10" s="1"/>
  <c r="E10"/>
  <c r="D10"/>
  <c r="K18"/>
  <c r="J18"/>
  <c r="K17"/>
  <c r="J17"/>
  <c r="K16"/>
  <c r="J16"/>
  <c r="K15"/>
  <c r="J15"/>
  <c r="K14"/>
  <c r="J14"/>
  <c r="K13"/>
  <c r="J13"/>
  <c r="K12"/>
  <c r="J12"/>
  <c r="C18"/>
  <c r="C17"/>
  <c r="C16"/>
  <c r="C15"/>
  <c r="C14"/>
  <c r="C13"/>
  <c r="F18"/>
  <c r="F17"/>
  <c r="F16"/>
  <c r="F15"/>
  <c r="F14"/>
  <c r="I14" s="1"/>
  <c r="F13"/>
  <c r="F12"/>
  <c r="C12"/>
  <c r="C10" s="1"/>
  <c r="I12" l="1"/>
  <c r="F10"/>
  <c r="I10" s="1"/>
  <c r="I17"/>
  <c r="I18"/>
  <c r="I15"/>
  <c r="I16"/>
  <c r="I13"/>
</calcChain>
</file>

<file path=xl/sharedStrings.xml><?xml version="1.0" encoding="utf-8"?>
<sst xmlns="http://schemas.openxmlformats.org/spreadsheetml/2006/main" count="39" uniqueCount="29">
  <si>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</si>
  <si>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</si>
  <si>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</si>
  <si>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</si>
  <si>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</si>
  <si>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</si>
  <si>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Верно:</t>
  </si>
  <si>
    <t>1.</t>
  </si>
  <si>
    <t>Процент исполнения</t>
  </si>
  <si>
    <t xml:space="preserve">И.В.Бузурная </t>
  </si>
  <si>
    <t>от______________ №______</t>
  </si>
  <si>
    <t>Начальник Финансового управления</t>
  </si>
  <si>
    <t>Приложение № 9
к решению Совета депутатов городского округа Электросталь Московской области</t>
  </si>
  <si>
    <t>2.</t>
  </si>
  <si>
    <t>3.</t>
  </si>
  <si>
    <t>4.</t>
  </si>
  <si>
    <t>Строительство и реконструкция (модернизация, техническое перевооружение) блочно-модульной котельной мощностью 3МВт по адресу:г.о. Электросталь, п. Фрязево, ул. Советская, д. 3-а ( в т.ч. ПИР)</t>
  </si>
  <si>
    <t>Строительство и реконструкция (модернизация, техническое перевооружение) блочно-модульной котельной 2,1МВт, взамен действующей г.о. Электросталь, с. Иванисово, ул. Центральная Усадьба    ( в т.ч. ПИР)</t>
  </si>
  <si>
    <t>Строительство и реконструкция (модернизация, техническое перевооружение) блочно-модульной котельной 5МВт, по адресу:г.о. Электросталь, п. Елизаветино, ул. Набережная, 12-а ( в т.ч. ПИР)</t>
  </si>
  <si>
    <t>Строительство блочно-модульной котельной   на 35 МВт по адресу: Московская область, г.о. Электросталь, п. Всеволодово, мкр. Центральный                                            (в т.ч. ПИР)</t>
  </si>
  <si>
    <t>Строительство БМК на 21 МВт по адресу: Московская область, г. Электросталь, ул. Золотухи (в т.ч. ПИР)</t>
  </si>
  <si>
    <t>Строительство БМК на 15 МВт по адресу: Московская область, г. Электросталь, пр-д Восточный (в т.ч. ПИР)</t>
  </si>
  <si>
    <t>Объемы финансирования  на 2024 год
(тыс. рублей)</t>
  </si>
  <si>
    <t>Исполнено за 2024 год
(тыс. рублей)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</si>
  <si>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2024 год </t>
  </si>
  <si>
    <t>5.</t>
  </si>
  <si>
    <t>6.</t>
  </si>
  <si>
    <t>7.</t>
  </si>
  <si>
    <t xml:space="preserve">Строительство ВЗУ Есино  городской округ  Электросталь (в т.ч. ПИР)         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</si>
</sst>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2" borderId="1" xfId="2" applyNumberFormat="1" applyFont="1" applyFill="1" applyBorder="1" applyAlignment="1">
      <alignment horizontal="center" vertical="top" wrapText="1"/>
    </xf>
    <xf numFmtId="165" fontId="19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4" fillId="3" borderId="0" xfId="0" applyNumberFormat="1" applyFont="1" applyFill="1" applyBorder="1" applyAlignment="1" applyProtection="1">
      <alignment horizontal="left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1" fontId="12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0" tabSelected="1" showRuler="0" topLeftCell="A7" zoomScaleSheetLayoutView="75" workbookViewId="0">
      <selection activeCell="B21" sqref="B21"/>
    </sheetView>
  </sheetViews>
  <sheetFormatPr defaultColWidth="9.109375" defaultRowHeight="16.2"/>
  <cols>
    <col min="1" max="1" width="4.109375" style="10" bestFit="1" customWidth="1"/>
    <col min="2" max="2" width="57.109375" style="9" customWidth="1"/>
    <col min="3" max="3" width="8.88671875" style="6" customWidth="1"/>
    <col min="4" max="4" width="10.33203125" style="6" customWidth="1"/>
    <col min="5" max="5" width="9.109375" style="6" customWidth="1"/>
    <col min="6" max="6" width="8.5546875" style="6" customWidth="1"/>
    <col min="7" max="7" width="10.88671875" style="6" customWidth="1"/>
    <col min="8" max="8" width="9.44140625" style="6" customWidth="1"/>
    <col min="9" max="9" width="8.109375" style="6" customWidth="1"/>
    <col min="10" max="10" width="9.44140625" style="6" customWidth="1"/>
    <col min="11" max="11" width="9.33203125" style="6" customWidth="1"/>
    <col min="12" max="16384" width="9.109375" style="6"/>
  </cols>
  <sheetData>
    <row r="1" spans="1:11" customFormat="1" ht="16.5" customHeight="1">
      <c r="B1" s="4"/>
      <c r="C1" s="4"/>
    </row>
    <row r="2" spans="1:11" customFormat="1" ht="54.75" customHeight="1">
      <c r="A2" s="12"/>
      <c r="B2" s="13"/>
      <c r="C2" s="13"/>
      <c r="D2" s="38"/>
      <c r="E2" s="38"/>
      <c r="F2" s="38"/>
      <c r="G2" s="4"/>
      <c r="H2" s="4"/>
      <c r="I2" s="36" t="s">
        <v>12</v>
      </c>
      <c r="J2" s="36"/>
      <c r="K2" s="36"/>
    </row>
    <row r="3" spans="1:11" customFormat="1" ht="17.399999999999999" customHeight="1">
      <c r="A3" s="12"/>
      <c r="B3" s="13"/>
      <c r="C3" s="13"/>
      <c r="D3" s="39"/>
      <c r="E3" s="39"/>
      <c r="F3" s="39"/>
      <c r="G3" s="4"/>
      <c r="H3" s="4"/>
      <c r="I3" s="37" t="s">
        <v>10</v>
      </c>
      <c r="J3" s="37"/>
      <c r="K3" s="37"/>
    </row>
    <row r="4" spans="1:11" s="2" customFormat="1" ht="10.5" customHeight="1">
      <c r="A4" s="7"/>
      <c r="B4" s="8"/>
      <c r="C4" s="3"/>
      <c r="D4" s="3"/>
      <c r="E4" s="3"/>
      <c r="F4" s="3"/>
    </row>
    <row r="5" spans="1:11" s="1" customFormat="1" ht="48.75" customHeight="1">
      <c r="A5" s="35" t="s">
        <v>24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5" customFormat="1" ht="29.4" customHeight="1">
      <c r="A6" s="40" t="s">
        <v>4</v>
      </c>
      <c r="B6" s="41" t="s">
        <v>3</v>
      </c>
      <c r="C6" s="34" t="s">
        <v>22</v>
      </c>
      <c r="D6" s="34"/>
      <c r="E6" s="34"/>
      <c r="F6" s="34" t="s">
        <v>23</v>
      </c>
      <c r="G6" s="34"/>
      <c r="H6" s="34"/>
      <c r="I6" s="34" t="s">
        <v>8</v>
      </c>
      <c r="J6" s="34"/>
      <c r="K6" s="34"/>
    </row>
    <row r="7" spans="1:11" s="5" customFormat="1" ht="15.6" customHeight="1">
      <c r="A7" s="40"/>
      <c r="B7" s="41"/>
      <c r="C7" s="34" t="s">
        <v>0</v>
      </c>
      <c r="D7" s="34" t="s">
        <v>1</v>
      </c>
      <c r="E7" s="34"/>
      <c r="F7" s="34" t="s">
        <v>0</v>
      </c>
      <c r="G7" s="34" t="s">
        <v>1</v>
      </c>
      <c r="H7" s="34"/>
      <c r="I7" s="34" t="s">
        <v>0</v>
      </c>
      <c r="J7" s="34" t="s">
        <v>1</v>
      </c>
      <c r="K7" s="34"/>
    </row>
    <row r="8" spans="1:11" s="5" customFormat="1" ht="36" customHeight="1">
      <c r="A8" s="40"/>
      <c r="B8" s="41"/>
      <c r="C8" s="34"/>
      <c r="D8" s="28" t="s">
        <v>2</v>
      </c>
      <c r="E8" s="28" t="s">
        <v>5</v>
      </c>
      <c r="F8" s="34"/>
      <c r="G8" s="28" t="s">
        <v>2</v>
      </c>
      <c r="H8" s="28" t="s">
        <v>5</v>
      </c>
      <c r="I8" s="34"/>
      <c r="J8" s="28" t="s">
        <v>2</v>
      </c>
      <c r="K8" s="28" t="s">
        <v>5</v>
      </c>
    </row>
    <row r="9" spans="1:11" s="5" customFormat="1" ht="12" customHeight="1">
      <c r="A9" s="22">
        <v>1</v>
      </c>
      <c r="B9" s="23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s="11" customFormat="1" ht="16.95" customHeight="1">
      <c r="A10" s="16"/>
      <c r="B10" s="17" t="s">
        <v>0</v>
      </c>
      <c r="C10" s="15">
        <f>SUM(C12:C18)</f>
        <v>104910.39999999999</v>
      </c>
      <c r="D10" s="15">
        <f t="shared" ref="D10:H10" si="0">SUM(D12:D18)</f>
        <v>73853.399999999994</v>
      </c>
      <c r="E10" s="15">
        <f t="shared" si="0"/>
        <v>31056.999999999996</v>
      </c>
      <c r="F10" s="15">
        <f t="shared" si="0"/>
        <v>52288</v>
      </c>
      <c r="G10" s="15">
        <f t="shared" si="0"/>
        <v>38961</v>
      </c>
      <c r="H10" s="15">
        <f t="shared" si="0"/>
        <v>13327</v>
      </c>
      <c r="I10" s="15">
        <f>F10/C10*100</f>
        <v>49.84062590553463</v>
      </c>
      <c r="J10" s="15">
        <f t="shared" ref="J10" si="1">G10/D10*100</f>
        <v>52.7545109636117</v>
      </c>
      <c r="K10" s="15">
        <f t="shared" ref="K10" si="2">H10/E10*100</f>
        <v>42.911420935698878</v>
      </c>
    </row>
    <row r="11" spans="1:11" s="5" customFormat="1" ht="13.2" customHeight="1">
      <c r="A11" s="18"/>
      <c r="B11" s="19" t="s">
        <v>1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s="5" customFormat="1" ht="15.6">
      <c r="A12" s="29" t="s">
        <v>7</v>
      </c>
      <c r="B12" s="30" t="s">
        <v>28</v>
      </c>
      <c r="C12" s="32">
        <f>D12+E12</f>
        <v>14389</v>
      </c>
      <c r="D12" s="25">
        <v>6379</v>
      </c>
      <c r="E12" s="27">
        <v>8010</v>
      </c>
      <c r="F12" s="33">
        <f>G12+H12</f>
        <v>8539.5</v>
      </c>
      <c r="G12" s="26">
        <v>6379</v>
      </c>
      <c r="H12" s="26">
        <v>2160.5</v>
      </c>
      <c r="I12" s="15">
        <f>F12/C12*100</f>
        <v>59.347418166655089</v>
      </c>
      <c r="J12" s="26">
        <f t="shared" ref="J12:K12" si="3">G12/D12*100</f>
        <v>100</v>
      </c>
      <c r="K12" s="26">
        <f t="shared" si="3"/>
        <v>26.972534332084898</v>
      </c>
    </row>
    <row r="13" spans="1:11" s="5" customFormat="1" ht="38.4" customHeight="1">
      <c r="A13" s="31" t="s">
        <v>13</v>
      </c>
      <c r="B13" s="30" t="s">
        <v>16</v>
      </c>
      <c r="C13" s="32">
        <f t="shared" ref="C13:C18" si="4">D13+E13</f>
        <v>8055.5</v>
      </c>
      <c r="D13" s="25">
        <v>5993.3</v>
      </c>
      <c r="E13" s="25">
        <v>2062.1999999999998</v>
      </c>
      <c r="F13" s="33">
        <f t="shared" ref="F13:F18" si="5">G13+H13</f>
        <v>8051.9000000000005</v>
      </c>
      <c r="G13" s="26">
        <v>5990.6</v>
      </c>
      <c r="H13" s="26">
        <v>2061.3000000000002</v>
      </c>
      <c r="I13" s="15">
        <f t="shared" ref="I13:I18" si="6">F13/C13*100</f>
        <v>99.955310036620943</v>
      </c>
      <c r="J13" s="26">
        <f t="shared" ref="J13:J18" si="7">G13/D13*100</f>
        <v>99.954949693824773</v>
      </c>
      <c r="K13" s="26">
        <f t="shared" ref="K13:K18" si="8">H13/E13*100</f>
        <v>99.956357288332867</v>
      </c>
    </row>
    <row r="14" spans="1:11" s="5" customFormat="1" ht="39" customHeight="1">
      <c r="A14" s="31" t="s">
        <v>14</v>
      </c>
      <c r="B14" s="30" t="s">
        <v>17</v>
      </c>
      <c r="C14" s="32">
        <f t="shared" si="4"/>
        <v>8200.2999999999993</v>
      </c>
      <c r="D14" s="25">
        <v>6101</v>
      </c>
      <c r="E14" s="25">
        <v>2099.3000000000002</v>
      </c>
      <c r="F14" s="33">
        <f t="shared" si="5"/>
        <v>8185.1</v>
      </c>
      <c r="G14" s="26">
        <v>6089.7</v>
      </c>
      <c r="H14" s="26">
        <v>2095.4</v>
      </c>
      <c r="I14" s="15">
        <f t="shared" si="6"/>
        <v>99.814640927770952</v>
      </c>
      <c r="J14" s="26">
        <f t="shared" si="7"/>
        <v>99.814784461563676</v>
      </c>
      <c r="K14" s="26">
        <f t="shared" si="8"/>
        <v>99.814223788882003</v>
      </c>
    </row>
    <row r="15" spans="1:11" s="5" customFormat="1" ht="39" customHeight="1">
      <c r="A15" s="31" t="s">
        <v>15</v>
      </c>
      <c r="B15" s="30" t="s">
        <v>18</v>
      </c>
      <c r="C15" s="32">
        <f t="shared" si="4"/>
        <v>11041.900000000001</v>
      </c>
      <c r="D15" s="25">
        <v>8215.2000000000007</v>
      </c>
      <c r="E15" s="25">
        <v>2826.7</v>
      </c>
      <c r="F15" s="33">
        <f t="shared" si="5"/>
        <v>10930</v>
      </c>
      <c r="G15" s="26">
        <v>8131.9</v>
      </c>
      <c r="H15" s="26">
        <v>2798.1</v>
      </c>
      <c r="I15" s="15">
        <f t="shared" si="6"/>
        <v>98.986587453246258</v>
      </c>
      <c r="J15" s="26">
        <f t="shared" si="7"/>
        <v>98.986025903203796</v>
      </c>
      <c r="K15" s="26">
        <f t="shared" si="8"/>
        <v>98.988219478543897</v>
      </c>
    </row>
    <row r="16" spans="1:11" s="5" customFormat="1" ht="34.799999999999997" customHeight="1">
      <c r="A16" s="31" t="s">
        <v>25</v>
      </c>
      <c r="B16" s="30" t="s">
        <v>19</v>
      </c>
      <c r="C16" s="32">
        <f t="shared" si="4"/>
        <v>29042.9</v>
      </c>
      <c r="D16" s="25">
        <v>21666</v>
      </c>
      <c r="E16" s="25">
        <v>7376.9</v>
      </c>
      <c r="F16" s="33">
        <f t="shared" si="5"/>
        <v>0</v>
      </c>
      <c r="G16" s="26">
        <v>0</v>
      </c>
      <c r="H16" s="26">
        <v>0</v>
      </c>
      <c r="I16" s="15">
        <f t="shared" si="6"/>
        <v>0</v>
      </c>
      <c r="J16" s="26">
        <f t="shared" si="7"/>
        <v>0</v>
      </c>
      <c r="K16" s="26">
        <f t="shared" si="8"/>
        <v>0</v>
      </c>
    </row>
    <row r="17" spans="1:11" s="5" customFormat="1" ht="24">
      <c r="A17" s="31" t="s">
        <v>26</v>
      </c>
      <c r="B17" s="30" t="s">
        <v>20</v>
      </c>
      <c r="C17" s="32">
        <f t="shared" si="4"/>
        <v>17425.7</v>
      </c>
      <c r="D17" s="25">
        <v>12999.6</v>
      </c>
      <c r="E17" s="25">
        <v>4426.1000000000004</v>
      </c>
      <c r="F17" s="33">
        <f t="shared" si="5"/>
        <v>0</v>
      </c>
      <c r="G17" s="26">
        <v>0</v>
      </c>
      <c r="H17" s="26">
        <v>0</v>
      </c>
      <c r="I17" s="15">
        <f t="shared" si="6"/>
        <v>0</v>
      </c>
      <c r="J17" s="26">
        <f t="shared" si="7"/>
        <v>0</v>
      </c>
      <c r="K17" s="26">
        <f t="shared" si="8"/>
        <v>0</v>
      </c>
    </row>
    <row r="18" spans="1:11" ht="24">
      <c r="A18" s="31" t="s">
        <v>27</v>
      </c>
      <c r="B18" s="30" t="s">
        <v>21</v>
      </c>
      <c r="C18" s="32">
        <f t="shared" si="4"/>
        <v>16755.099999999999</v>
      </c>
      <c r="D18" s="25">
        <v>12499.3</v>
      </c>
      <c r="E18" s="25">
        <v>4255.8</v>
      </c>
      <c r="F18" s="33">
        <f t="shared" si="5"/>
        <v>16581.5</v>
      </c>
      <c r="G18" s="27">
        <v>12369.8</v>
      </c>
      <c r="H18" s="27">
        <v>4211.7</v>
      </c>
      <c r="I18" s="15">
        <f t="shared" si="6"/>
        <v>98.963897559549039</v>
      </c>
      <c r="J18" s="26">
        <f t="shared" si="7"/>
        <v>98.963941980750931</v>
      </c>
      <c r="K18" s="26">
        <f t="shared" si="8"/>
        <v>98.963767094318328</v>
      </c>
    </row>
    <row r="19" spans="1:11" ht="3" customHeight="1">
      <c r="A19" s="24"/>
      <c r="B19" s="20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5.6">
      <c r="A20" s="24"/>
      <c r="B20" s="20" t="s">
        <v>6</v>
      </c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5.6">
      <c r="A21" s="24"/>
      <c r="B21" s="20" t="s">
        <v>11</v>
      </c>
      <c r="C21" s="21"/>
      <c r="D21" s="21"/>
      <c r="E21" s="21"/>
      <c r="F21" s="21" t="s">
        <v>9</v>
      </c>
      <c r="G21" s="21"/>
      <c r="H21" s="21"/>
      <c r="I21" s="21"/>
      <c r="J21" s="21"/>
      <c r="K21" s="21"/>
    </row>
    <row r="22" spans="1:11" ht="15.6">
      <c r="A22" s="24"/>
      <c r="B22" s="20"/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15.6">
      <c r="A23" s="24"/>
      <c r="B23" s="20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5.6">
      <c r="A24" s="24"/>
      <c r="B24" s="20"/>
      <c r="C24" s="21"/>
      <c r="D24" s="21"/>
      <c r="E24" s="21"/>
      <c r="F24" s="21"/>
      <c r="G24" s="21"/>
      <c r="H24" s="21"/>
      <c r="I24" s="21"/>
      <c r="J24" s="21"/>
      <c r="K24" s="21"/>
    </row>
  </sheetData>
  <mergeCells count="16">
    <mergeCell ref="A6:A8"/>
    <mergeCell ref="C6:E6"/>
    <mergeCell ref="D7:E7"/>
    <mergeCell ref="C7:C8"/>
    <mergeCell ref="B6:B8"/>
    <mergeCell ref="A5:K5"/>
    <mergeCell ref="I2:K2"/>
    <mergeCell ref="I3:K3"/>
    <mergeCell ref="D2:F2"/>
    <mergeCell ref="D3:F3"/>
    <mergeCell ref="F6:H6"/>
    <mergeCell ref="F7:F8"/>
    <mergeCell ref="G7:H7"/>
    <mergeCell ref="I6:K6"/>
    <mergeCell ref="I7:I8"/>
    <mergeCell ref="J7:K7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scale="85" orientation="landscape" blackAndWhite="1" horizontalDpi="300" verticalDpi="300" r:id="rId1"/>
  <headerFooter alignWithMargins="0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Nosyreva</cp:lastModifiedBy>
  <cp:lastPrinted>2025-02-17T07:18:18Z</cp:lastPrinted>
  <dcterms:created xsi:type="dcterms:W3CDTF">2012-09-21T05:45:21Z</dcterms:created>
  <dcterms:modified xsi:type="dcterms:W3CDTF">2025-02-17T08:13:26Z</dcterms:modified>
</cp:coreProperties>
</file>