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Результат (2)" sheetId="2" r:id="rId1"/>
  </sheets>
  <calcPr calcId="125725"/>
</workbook>
</file>

<file path=xl/calcChain.xml><?xml version="1.0" encoding="utf-8"?>
<calcChain xmlns="http://schemas.openxmlformats.org/spreadsheetml/2006/main">
  <c r="J55" i="2"/>
  <c r="I55"/>
  <c r="J50"/>
  <c r="I50"/>
  <c r="J46"/>
  <c r="I46"/>
  <c r="J43"/>
  <c r="J57" s="1"/>
  <c r="I43"/>
  <c r="J36"/>
  <c r="I36"/>
  <c r="J32"/>
  <c r="I32"/>
  <c r="J27"/>
  <c r="I27"/>
  <c r="J20"/>
  <c r="I20"/>
  <c r="H55"/>
  <c r="H50"/>
  <c r="H46"/>
  <c r="H43"/>
  <c r="H36"/>
  <c r="H32"/>
  <c r="H27"/>
  <c r="H20"/>
  <c r="J16"/>
  <c r="I16"/>
  <c r="H16"/>
  <c r="J5"/>
  <c r="I5"/>
  <c r="J13"/>
  <c r="I13"/>
  <c r="H13"/>
  <c r="H57" s="1"/>
  <c r="H5"/>
  <c r="I57" l="1"/>
</calcChain>
</file>

<file path=xl/sharedStrings.xml><?xml version="1.0" encoding="utf-8"?>
<sst xmlns="http://schemas.openxmlformats.org/spreadsheetml/2006/main" count="156" uniqueCount="77">
  <si>
    <t>Единица измерения: тыс. руб.</t>
  </si>
  <si>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</si>
  <si>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</si>
  <si>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</si>
  <si>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</si>
  <si>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</si>
  <si>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</si>
  <si>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</si>
  <si>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</si>
  <si>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</si>
  <si>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</si>
  <si>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</si>
  <si>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</si>
  <si>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</si>
  <si>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</si>
  <si>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</si>
  <si>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</si>
  <si>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</si>
  <si>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</si>
  <si>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</si>
  <si>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</si>
  <si>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</si>
  <si>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</si>
  <si>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</si>
  <si>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</si>
  <si>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</si>
  <si>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</si>
  <si>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</si>
  <si>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</si>
  <si>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</si>
  <si>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</si>
  <si>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</si>
  <si>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</si>
  <si>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</si>
  <si>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</si>
  <si>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</si>
  <si>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</si>
  <si>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</si>
  <si>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</si>
  <si>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</si>
  <si>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</si>
  <si>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</si>
  <si>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</si>
  <si>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</si>
  <si>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</si>
  <si>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</si>
  <si>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</si>
  <si>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</si>
  <si>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</si>
  <si>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</si>
  <si>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План на 2025 год</t>
  </si>
  <si>
    <t>Обеспечение проведения выборов и референдумов</t>
  </si>
  <si>
    <t>СВЕДЕНИЯ О РАСХОДАХ БЮДЖЕТА ПО РАЗДЕЛАМ И ПОДРАЗДЕЛАМ КЛАССИФИКАЦИИ РАСХОДОВ НА ОЧЕРЕДНОЙ ФИНАНСОВЫЙ ГОД И ПЛАНОВЫЙ ПЕРИОД В СРАВНЕНИИ С ОЖИДАЕМЫМ ИСПОЛНЕНИЕМ ЗА ТЕКУЩИЙ ГОД</t>
  </si>
  <si>
    <t>01</t>
  </si>
  <si>
    <t>02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</si>
  <si>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</si>
  <si>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</si>
  <si>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</si>
  <si>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06</t>
  </si>
  <si>
    <t>07</t>
  </si>
  <si>
    <t>11</t>
  </si>
  <si>
    <t>13</t>
  </si>
  <si>
    <t>09</t>
  </si>
  <si>
    <t>10</t>
  </si>
  <si>
    <t>14</t>
  </si>
  <si>
    <t>05</t>
  </si>
  <si>
    <t>Лесное хозяйство</t>
  </si>
  <si>
    <t>12</t>
  </si>
  <si>
    <t>08</t>
  </si>
  <si>
    <t>Массовый спорт</t>
  </si>
  <si>
    <t>Итого</t>
  </si>
  <si>
    <t>План на 2026 год</t>
  </si>
  <si>
    <t>РЗ</t>
  </si>
  <si>
    <t>Пр</t>
  </si>
  <si>
    <t>Ожидаемое исполнение 2024</t>
  </si>
  <si>
    <t>План на 2027год</t>
  </si>
  <si>
    <t>Исполнено за 2023 год</t>
  </si>
</sst>
</file>

<file path=xl/styles.xml><?xml version="1.0" encoding="utf-8"?>
<styleSheet xmlns="http://schemas.openxmlformats.org/spreadsheetml/2006/main">
  <numFmts count="3">
    <numFmt numFmtId="164" formatCode="[&gt;=50]#,##0.0,;[Red][&lt;=-50]\-#,##0.0,;#,##0.0,"/>
    <numFmt numFmtId="165" formatCode="#,##0.0"/>
    <numFmt numFmtId="166" formatCode="#,##0.0_ ;[Red]\-#,##0.0\ "/>
  </numFmts>
  <fonts count="6"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 applyAlignment="1"/>
    <xf numFmtId="0" fontId="0" fillId="0" borderId="0" xfId="0" applyBorder="1"/>
    <xf numFmtId="164" fontId="2" fillId="3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topLeftCell="A37" workbookViewId="0">
      <selection activeCell="B10" sqref="B10:G10"/>
    </sheetView>
  </sheetViews>
  <sheetFormatPr defaultRowHeight="14.4"/>
  <cols>
    <col min="1" max="1" width="0.5546875" customWidth="1"/>
    <col min="3" max="3" width="45.109375" customWidth="1"/>
    <col min="6" max="6" width="12.33203125" customWidth="1"/>
    <col min="7" max="7" width="11" customWidth="1"/>
    <col min="8" max="8" width="9.5546875" bestFit="1" customWidth="1"/>
    <col min="9" max="9" width="10.88671875" customWidth="1"/>
    <col min="10" max="10" width="9.5546875" bestFit="1" customWidth="1"/>
  </cols>
  <sheetData>
    <row r="1" spans="2:10" ht="49.2" customHeight="1">
      <c r="B1" s="20" t="s">
        <v>52</v>
      </c>
      <c r="C1" s="20"/>
      <c r="D1" s="20"/>
      <c r="E1" s="20"/>
      <c r="F1" s="20"/>
      <c r="G1" s="20"/>
      <c r="H1" s="20"/>
      <c r="I1" s="20"/>
      <c r="J1" s="20"/>
    </row>
    <row r="2" spans="2:10" ht="15" customHeight="1">
      <c r="B2" s="21" t="s">
        <v>0</v>
      </c>
      <c r="C2" s="21"/>
      <c r="D2" s="21"/>
      <c r="E2" s="21"/>
      <c r="F2" s="21"/>
      <c r="G2" s="21"/>
      <c r="H2" s="21"/>
      <c r="I2" s="21"/>
      <c r="J2" s="21"/>
    </row>
    <row r="3" spans="2:10" ht="59.4" customHeight="1">
      <c r="B3" s="19" t="s">
        <v>1</v>
      </c>
      <c r="C3" s="19"/>
      <c r="D3" s="4" t="s">
        <v>72</v>
      </c>
      <c r="E3" s="4" t="s">
        <v>73</v>
      </c>
      <c r="F3" s="6" t="s">
        <v>76</v>
      </c>
      <c r="G3" s="6" t="s">
        <v>74</v>
      </c>
      <c r="H3" s="6" t="s">
        <v>50</v>
      </c>
      <c r="I3" s="6" t="s">
        <v>71</v>
      </c>
      <c r="J3" s="6" t="s">
        <v>75</v>
      </c>
    </row>
    <row r="4" spans="2:10">
      <c r="B4" s="18">
        <v>1</v>
      </c>
      <c r="C4" s="18"/>
      <c r="D4" s="5">
        <v>2</v>
      </c>
      <c r="E4" s="5">
        <v>3</v>
      </c>
      <c r="F4" s="15">
        <v>4</v>
      </c>
      <c r="G4" s="5">
        <v>5</v>
      </c>
      <c r="H4" s="5">
        <v>6</v>
      </c>
      <c r="I4" s="5">
        <v>7</v>
      </c>
      <c r="J4" s="5">
        <v>8</v>
      </c>
    </row>
    <row r="5" spans="2:10" ht="15" customHeight="1">
      <c r="B5" s="23" t="s">
        <v>2</v>
      </c>
      <c r="C5" s="23"/>
      <c r="D5" s="7" t="s">
        <v>53</v>
      </c>
      <c r="E5" s="7"/>
      <c r="F5" s="13">
        <v>658563684.16999996</v>
      </c>
      <c r="G5" s="12">
        <v>876269276.82000005</v>
      </c>
      <c r="H5" s="25">
        <f>SUM(H6:H12)</f>
        <v>847265.3</v>
      </c>
      <c r="I5" s="25">
        <f t="shared" ref="I5:J5" si="0">SUM(I6:I12)</f>
        <v>773681.9</v>
      </c>
      <c r="J5" s="25">
        <f t="shared" si="0"/>
        <v>783531.5</v>
      </c>
    </row>
    <row r="6" spans="2:10" ht="23.25" customHeight="1">
      <c r="B6" s="22" t="s">
        <v>3</v>
      </c>
      <c r="C6" s="22"/>
      <c r="D6" s="8" t="s">
        <v>53</v>
      </c>
      <c r="E6" s="8" t="s">
        <v>54</v>
      </c>
      <c r="F6" s="16">
        <v>4420401.3</v>
      </c>
      <c r="G6" s="3">
        <v>4892500</v>
      </c>
      <c r="H6" s="26">
        <v>5303.4</v>
      </c>
      <c r="I6" s="26">
        <v>5303.4</v>
      </c>
      <c r="J6" s="26">
        <v>5303.4</v>
      </c>
    </row>
    <row r="7" spans="2:10" ht="34.5" customHeight="1">
      <c r="B7" s="22" t="s">
        <v>4</v>
      </c>
      <c r="C7" s="22"/>
      <c r="D7" s="8" t="s">
        <v>53</v>
      </c>
      <c r="E7" s="8" t="s">
        <v>55</v>
      </c>
      <c r="F7" s="16">
        <v>3985474.25</v>
      </c>
      <c r="G7" s="3">
        <v>7637000</v>
      </c>
      <c r="H7" s="26">
        <v>7681.6</v>
      </c>
      <c r="I7" s="27">
        <v>7297</v>
      </c>
      <c r="J7" s="27">
        <v>7172</v>
      </c>
    </row>
    <row r="8" spans="2:10" ht="34.5" customHeight="1">
      <c r="B8" s="22" t="s">
        <v>56</v>
      </c>
      <c r="C8" s="22"/>
      <c r="D8" s="8" t="s">
        <v>53</v>
      </c>
      <c r="E8" s="8" t="s">
        <v>57</v>
      </c>
      <c r="F8" s="16">
        <v>156562459.03</v>
      </c>
      <c r="G8" s="3">
        <v>210246876</v>
      </c>
      <c r="H8" s="26">
        <v>215519.4</v>
      </c>
      <c r="I8" s="27">
        <v>208437.4</v>
      </c>
      <c r="J8" s="27">
        <v>215138.9</v>
      </c>
    </row>
    <row r="9" spans="2:10" ht="23.25" customHeight="1">
      <c r="B9" s="22" t="s">
        <v>5</v>
      </c>
      <c r="C9" s="22"/>
      <c r="D9" s="8" t="s">
        <v>53</v>
      </c>
      <c r="E9" s="8" t="s">
        <v>58</v>
      </c>
      <c r="F9" s="16">
        <v>38912344.119999997</v>
      </c>
      <c r="G9" s="3">
        <v>48886419</v>
      </c>
      <c r="H9" s="26">
        <v>55941.5</v>
      </c>
      <c r="I9" s="27">
        <v>54609.9</v>
      </c>
      <c r="J9" s="27">
        <v>53097</v>
      </c>
    </row>
    <row r="10" spans="2:10" ht="23.25" customHeight="1">
      <c r="B10" s="29" t="s">
        <v>51</v>
      </c>
      <c r="C10" s="29"/>
      <c r="D10" s="30" t="s">
        <v>53</v>
      </c>
      <c r="E10" s="30" t="s">
        <v>59</v>
      </c>
      <c r="F10" s="31"/>
      <c r="G10" s="33"/>
      <c r="H10" s="26">
        <v>9166</v>
      </c>
      <c r="I10" s="27">
        <v>0</v>
      </c>
      <c r="J10" s="27">
        <v>0</v>
      </c>
    </row>
    <row r="11" spans="2:10" ht="15" customHeight="1">
      <c r="B11" s="22" t="s">
        <v>6</v>
      </c>
      <c r="C11" s="22"/>
      <c r="D11" s="8" t="s">
        <v>53</v>
      </c>
      <c r="E11" s="8" t="s">
        <v>60</v>
      </c>
      <c r="F11" s="11">
        <v>0</v>
      </c>
      <c r="G11" s="3">
        <v>1492799</v>
      </c>
      <c r="H11" s="26">
        <v>20000</v>
      </c>
      <c r="I11" s="27">
        <v>2000</v>
      </c>
      <c r="J11" s="27">
        <v>2000</v>
      </c>
    </row>
    <row r="12" spans="2:10" ht="15" customHeight="1">
      <c r="B12" s="22" t="s">
        <v>7</v>
      </c>
      <c r="C12" s="22"/>
      <c r="D12" s="8" t="s">
        <v>53</v>
      </c>
      <c r="E12" s="8" t="s">
        <v>61</v>
      </c>
      <c r="F12" s="16">
        <v>454683005.47000003</v>
      </c>
      <c r="G12" s="3">
        <v>603113682.82000005</v>
      </c>
      <c r="H12" s="26">
        <v>533653.4</v>
      </c>
      <c r="I12" s="27">
        <v>496034.2</v>
      </c>
      <c r="J12" s="27">
        <v>500820.2</v>
      </c>
    </row>
    <row r="13" spans="2:10" ht="15" customHeight="1">
      <c r="B13" s="23" t="s">
        <v>8</v>
      </c>
      <c r="C13" s="23"/>
      <c r="D13" s="7" t="s">
        <v>54</v>
      </c>
      <c r="E13" s="7"/>
      <c r="F13" s="13">
        <v>11870521.210000001</v>
      </c>
      <c r="G13" s="10">
        <v>12917980</v>
      </c>
      <c r="H13" s="25">
        <f>SUM(H14:H15)</f>
        <v>13346</v>
      </c>
      <c r="I13" s="25">
        <f t="shared" ref="I13:J13" si="1">SUM(I14:I15)</f>
        <v>13944.2</v>
      </c>
      <c r="J13" s="25">
        <f t="shared" si="1"/>
        <v>14269.5</v>
      </c>
    </row>
    <row r="14" spans="2:10" ht="15" customHeight="1">
      <c r="B14" s="22" t="s">
        <v>9</v>
      </c>
      <c r="C14" s="22"/>
      <c r="D14" s="8" t="s">
        <v>54</v>
      </c>
      <c r="E14" s="8" t="s">
        <v>55</v>
      </c>
      <c r="F14" s="16">
        <v>11452321.210000001</v>
      </c>
      <c r="G14" s="3">
        <v>12101980</v>
      </c>
      <c r="H14" s="26">
        <v>13086</v>
      </c>
      <c r="I14" s="27">
        <v>13698.2</v>
      </c>
      <c r="J14" s="27">
        <v>14244.5</v>
      </c>
    </row>
    <row r="15" spans="2:10" ht="15" customHeight="1">
      <c r="B15" s="22" t="s">
        <v>10</v>
      </c>
      <c r="C15" s="22"/>
      <c r="D15" s="8" t="s">
        <v>54</v>
      </c>
      <c r="E15" s="8" t="s">
        <v>57</v>
      </c>
      <c r="F15" s="16">
        <v>418200</v>
      </c>
      <c r="G15" s="3">
        <v>816000</v>
      </c>
      <c r="H15" s="26">
        <v>260</v>
      </c>
      <c r="I15" s="27">
        <v>246</v>
      </c>
      <c r="J15" s="27">
        <v>25</v>
      </c>
    </row>
    <row r="16" spans="2:10" ht="15" customHeight="1">
      <c r="B16" s="23" t="s">
        <v>11</v>
      </c>
      <c r="C16" s="23"/>
      <c r="D16" s="7" t="s">
        <v>55</v>
      </c>
      <c r="E16" s="7"/>
      <c r="F16" s="13">
        <v>84617425.010000005</v>
      </c>
      <c r="G16" s="10">
        <v>123676520.18000001</v>
      </c>
      <c r="H16" s="25">
        <f>SUM(H17:H19)</f>
        <v>124425.59999999999</v>
      </c>
      <c r="I16" s="25">
        <f t="shared" ref="I16:J16" si="2">SUM(I17:I19)</f>
        <v>108552.59999999999</v>
      </c>
      <c r="J16" s="28">
        <f t="shared" si="2"/>
        <v>110930.2</v>
      </c>
    </row>
    <row r="17" spans="2:10" ht="15" customHeight="1">
      <c r="B17" s="22" t="s">
        <v>12</v>
      </c>
      <c r="C17" s="22"/>
      <c r="D17" s="8" t="s">
        <v>55</v>
      </c>
      <c r="E17" s="8" t="s">
        <v>62</v>
      </c>
      <c r="F17" s="16">
        <v>2593300.39</v>
      </c>
      <c r="G17" s="3">
        <v>3104157</v>
      </c>
      <c r="H17" s="26">
        <v>4747.5</v>
      </c>
      <c r="I17" s="27">
        <v>4206.7</v>
      </c>
      <c r="J17" s="27">
        <v>3801.7</v>
      </c>
    </row>
    <row r="18" spans="2:10" ht="23.25" customHeight="1">
      <c r="B18" s="22" t="s">
        <v>13</v>
      </c>
      <c r="C18" s="22"/>
      <c r="D18" s="8" t="s">
        <v>55</v>
      </c>
      <c r="E18" s="8" t="s">
        <v>63</v>
      </c>
      <c r="F18" s="16">
        <v>59939394.280000001</v>
      </c>
      <c r="G18" s="3">
        <v>80004531.180000007</v>
      </c>
      <c r="H18" s="26">
        <v>85999.4</v>
      </c>
      <c r="I18" s="27">
        <v>76650.899999999994</v>
      </c>
      <c r="J18" s="27">
        <v>77614.7</v>
      </c>
    </row>
    <row r="19" spans="2:10" ht="23.25" customHeight="1">
      <c r="B19" s="22" t="s">
        <v>14</v>
      </c>
      <c r="C19" s="22"/>
      <c r="D19" s="8" t="s">
        <v>55</v>
      </c>
      <c r="E19" s="8" t="s">
        <v>64</v>
      </c>
      <c r="F19" s="16">
        <v>22084730.34</v>
      </c>
      <c r="G19" s="3">
        <v>40567832</v>
      </c>
      <c r="H19" s="26">
        <v>33678.699999999997</v>
      </c>
      <c r="I19" s="27">
        <v>27695</v>
      </c>
      <c r="J19" s="27">
        <v>29513.8</v>
      </c>
    </row>
    <row r="20" spans="2:10" ht="15" customHeight="1">
      <c r="B20" s="23" t="s">
        <v>15</v>
      </c>
      <c r="C20" s="23"/>
      <c r="D20" s="7" t="s">
        <v>57</v>
      </c>
      <c r="E20" s="7"/>
      <c r="F20" s="13">
        <v>511156660.72000003</v>
      </c>
      <c r="G20" s="10">
        <v>653767468.15999997</v>
      </c>
      <c r="H20" s="25">
        <f>SUM(H21:H26)</f>
        <v>417364.1</v>
      </c>
      <c r="I20" s="28">
        <f t="shared" ref="I20:J20" si="3">SUM(I21:I26)</f>
        <v>320650.89999999997</v>
      </c>
      <c r="J20" s="25">
        <f t="shared" si="3"/>
        <v>365544</v>
      </c>
    </row>
    <row r="21" spans="2:10" ht="15" customHeight="1">
      <c r="B21" s="22" t="s">
        <v>16</v>
      </c>
      <c r="C21" s="22"/>
      <c r="D21" s="8" t="s">
        <v>57</v>
      </c>
      <c r="E21" s="8" t="s">
        <v>65</v>
      </c>
      <c r="F21" s="16">
        <v>2909029.47</v>
      </c>
      <c r="G21" s="3">
        <v>3080000</v>
      </c>
      <c r="H21" s="26">
        <v>3227</v>
      </c>
      <c r="I21" s="26">
        <v>3227</v>
      </c>
      <c r="J21" s="26">
        <v>3227</v>
      </c>
    </row>
    <row r="22" spans="2:10" ht="15" customHeight="1">
      <c r="B22" s="22" t="s">
        <v>66</v>
      </c>
      <c r="C22" s="22"/>
      <c r="D22" s="8" t="s">
        <v>57</v>
      </c>
      <c r="E22" s="8" t="s">
        <v>59</v>
      </c>
      <c r="F22" s="17"/>
      <c r="G22" s="3">
        <v>350000</v>
      </c>
      <c r="H22" s="26">
        <v>0</v>
      </c>
      <c r="I22" s="27">
        <v>0</v>
      </c>
      <c r="J22" s="27">
        <v>0</v>
      </c>
    </row>
    <row r="23" spans="2:10" ht="15" customHeight="1">
      <c r="B23" s="22" t="s">
        <v>17</v>
      </c>
      <c r="C23" s="22"/>
      <c r="D23" s="8" t="s">
        <v>57</v>
      </c>
      <c r="E23" s="9" t="s">
        <v>68</v>
      </c>
      <c r="F23" s="16">
        <v>0.93</v>
      </c>
      <c r="G23" s="3">
        <v>1</v>
      </c>
      <c r="H23" s="27">
        <v>0</v>
      </c>
      <c r="I23" s="27">
        <v>0</v>
      </c>
      <c r="J23" s="27">
        <v>0</v>
      </c>
    </row>
    <row r="24" spans="2:10" ht="15" customHeight="1">
      <c r="B24" s="22" t="s">
        <v>18</v>
      </c>
      <c r="C24" s="22"/>
      <c r="D24" s="8" t="s">
        <v>57</v>
      </c>
      <c r="E24" s="8" t="s">
        <v>62</v>
      </c>
      <c r="F24" s="16">
        <v>496688492.89999998</v>
      </c>
      <c r="G24" s="3">
        <v>630572266.15999997</v>
      </c>
      <c r="H24" s="26">
        <v>394389</v>
      </c>
      <c r="I24" s="27">
        <v>301129.09999999998</v>
      </c>
      <c r="J24" s="27">
        <v>346907</v>
      </c>
    </row>
    <row r="25" spans="2:10" ht="15" customHeight="1">
      <c r="B25" s="22" t="s">
        <v>19</v>
      </c>
      <c r="C25" s="22"/>
      <c r="D25" s="8" t="s">
        <v>57</v>
      </c>
      <c r="E25" s="8" t="s">
        <v>63</v>
      </c>
      <c r="F25" s="16">
        <v>7605788.6699999999</v>
      </c>
      <c r="G25" s="3">
        <v>9380431</v>
      </c>
      <c r="H25" s="26">
        <v>11647.1</v>
      </c>
      <c r="I25" s="27">
        <v>9338.7999999999993</v>
      </c>
      <c r="J25" s="27">
        <v>8454</v>
      </c>
    </row>
    <row r="26" spans="2:10" ht="15" customHeight="1">
      <c r="B26" s="22" t="s">
        <v>20</v>
      </c>
      <c r="C26" s="22"/>
      <c r="D26" s="8" t="s">
        <v>57</v>
      </c>
      <c r="E26" s="8" t="s">
        <v>67</v>
      </c>
      <c r="F26" s="16">
        <v>3953348.75</v>
      </c>
      <c r="G26" s="3">
        <v>10384770</v>
      </c>
      <c r="H26" s="26">
        <v>8101</v>
      </c>
      <c r="I26" s="27">
        <v>6956</v>
      </c>
      <c r="J26" s="27">
        <v>6956</v>
      </c>
    </row>
    <row r="27" spans="2:10" ht="15" customHeight="1">
      <c r="B27" s="23" t="s">
        <v>21</v>
      </c>
      <c r="C27" s="23"/>
      <c r="D27" s="7" t="s">
        <v>65</v>
      </c>
      <c r="E27" s="7"/>
      <c r="F27" s="13">
        <v>2064803482.4100001</v>
      </c>
      <c r="G27" s="10">
        <v>2833270102.3400002</v>
      </c>
      <c r="H27" s="25">
        <f>SUM(H28:H31)</f>
        <v>3957102</v>
      </c>
      <c r="I27" s="28">
        <f t="shared" ref="I27:J27" si="4">SUM(I28:I31)</f>
        <v>2732907.9</v>
      </c>
      <c r="J27" s="28">
        <f t="shared" si="4"/>
        <v>2506174.3000000003</v>
      </c>
    </row>
    <row r="28" spans="2:10" ht="15" customHeight="1">
      <c r="B28" s="22" t="s">
        <v>22</v>
      </c>
      <c r="C28" s="22"/>
      <c r="D28" s="8" t="s">
        <v>65</v>
      </c>
      <c r="E28" s="8" t="s">
        <v>53</v>
      </c>
      <c r="F28" s="16">
        <v>266714754.87</v>
      </c>
      <c r="G28" s="3">
        <v>218365400.13999999</v>
      </c>
      <c r="H28" s="26">
        <v>654964</v>
      </c>
      <c r="I28" s="27">
        <v>414001</v>
      </c>
      <c r="J28" s="27">
        <v>37443.300000000003</v>
      </c>
    </row>
    <row r="29" spans="2:10" ht="15" customHeight="1">
      <c r="B29" s="22" t="s">
        <v>23</v>
      </c>
      <c r="C29" s="22"/>
      <c r="D29" s="8" t="s">
        <v>65</v>
      </c>
      <c r="E29" s="8" t="s">
        <v>54</v>
      </c>
      <c r="F29" s="16">
        <v>113557011.76000001</v>
      </c>
      <c r="G29" s="3">
        <v>1270463863.5599999</v>
      </c>
      <c r="H29" s="26">
        <v>1643330.3</v>
      </c>
      <c r="I29" s="27">
        <v>579114</v>
      </c>
      <c r="J29" s="27">
        <v>209418.4</v>
      </c>
    </row>
    <row r="30" spans="2:10" ht="15" customHeight="1">
      <c r="B30" s="22" t="s">
        <v>24</v>
      </c>
      <c r="C30" s="22"/>
      <c r="D30" s="8" t="s">
        <v>65</v>
      </c>
      <c r="E30" s="8" t="s">
        <v>55</v>
      </c>
      <c r="F30" s="16">
        <v>1644756507.99</v>
      </c>
      <c r="G30" s="3">
        <v>1296896088.8900001</v>
      </c>
      <c r="H30" s="26">
        <v>1598011.1</v>
      </c>
      <c r="I30" s="27">
        <v>1678717.5</v>
      </c>
      <c r="J30" s="27">
        <v>2198236.2000000002</v>
      </c>
    </row>
    <row r="31" spans="2:10" ht="15" customHeight="1">
      <c r="B31" s="22" t="s">
        <v>25</v>
      </c>
      <c r="C31" s="22"/>
      <c r="D31" s="8" t="s">
        <v>65</v>
      </c>
      <c r="E31" s="8" t="s">
        <v>65</v>
      </c>
      <c r="F31" s="16">
        <v>39775207.789999999</v>
      </c>
      <c r="G31" s="3">
        <v>47544749.75</v>
      </c>
      <c r="H31" s="26">
        <v>60796.6</v>
      </c>
      <c r="I31" s="27">
        <v>61075.4</v>
      </c>
      <c r="J31" s="27">
        <v>61076.4</v>
      </c>
    </row>
    <row r="32" spans="2:10" ht="15" customHeight="1">
      <c r="B32" s="23" t="s">
        <v>26</v>
      </c>
      <c r="C32" s="23"/>
      <c r="D32" s="7" t="s">
        <v>58</v>
      </c>
      <c r="E32" s="7"/>
      <c r="F32" s="13">
        <v>20770473.800000001</v>
      </c>
      <c r="G32" s="10">
        <v>53146540</v>
      </c>
      <c r="H32" s="25">
        <f>SUM(H33:H35)</f>
        <v>443083.9</v>
      </c>
      <c r="I32" s="25">
        <f t="shared" ref="I32:J32" si="5">SUM(I33:I35)</f>
        <v>1668702.8</v>
      </c>
      <c r="J32" s="25">
        <f t="shared" si="5"/>
        <v>4394781.4000000004</v>
      </c>
    </row>
    <row r="33" spans="2:10" ht="15" customHeight="1">
      <c r="B33" s="22" t="s">
        <v>27</v>
      </c>
      <c r="C33" s="22"/>
      <c r="D33" s="8" t="s">
        <v>58</v>
      </c>
      <c r="E33" s="8" t="s">
        <v>54</v>
      </c>
      <c r="F33" s="11">
        <v>0</v>
      </c>
      <c r="G33" s="3">
        <v>940020</v>
      </c>
      <c r="H33" s="26">
        <v>428954.2</v>
      </c>
      <c r="I33" s="27">
        <v>1655489.1</v>
      </c>
      <c r="J33" s="27">
        <v>4381567.7</v>
      </c>
    </row>
    <row r="34" spans="2:10" ht="15" customHeight="1">
      <c r="B34" s="29" t="s">
        <v>28</v>
      </c>
      <c r="C34" s="29"/>
      <c r="D34" s="30" t="s">
        <v>58</v>
      </c>
      <c r="E34" s="30" t="s">
        <v>55</v>
      </c>
      <c r="F34" s="31">
        <v>0</v>
      </c>
      <c r="G34" s="32">
        <v>0</v>
      </c>
      <c r="H34" s="26">
        <v>1000</v>
      </c>
      <c r="I34" s="27">
        <v>1200</v>
      </c>
      <c r="J34" s="27">
        <v>0</v>
      </c>
    </row>
    <row r="35" spans="2:10" ht="15" customHeight="1">
      <c r="B35" s="22" t="s">
        <v>29</v>
      </c>
      <c r="C35" s="22"/>
      <c r="D35" s="8" t="s">
        <v>58</v>
      </c>
      <c r="E35" s="8" t="s">
        <v>65</v>
      </c>
      <c r="F35" s="16">
        <v>20770473.800000001</v>
      </c>
      <c r="G35" s="3">
        <v>52206520</v>
      </c>
      <c r="H35" s="26">
        <v>13129.7</v>
      </c>
      <c r="I35" s="27">
        <v>12013.7</v>
      </c>
      <c r="J35" s="27">
        <v>13213.7</v>
      </c>
    </row>
    <row r="36" spans="2:10" ht="15" customHeight="1">
      <c r="B36" s="23" t="s">
        <v>30</v>
      </c>
      <c r="C36" s="23"/>
      <c r="D36" s="7" t="s">
        <v>59</v>
      </c>
      <c r="E36" s="7"/>
      <c r="F36" s="13">
        <v>3862921873.3099999</v>
      </c>
      <c r="G36" s="10">
        <v>4306598599.9099998</v>
      </c>
      <c r="H36" s="25">
        <f>SUM(H37:H42)</f>
        <v>4141714.6999999997</v>
      </c>
      <c r="I36" s="25">
        <f t="shared" ref="I36:J36" si="6">SUM(I37:I42)</f>
        <v>3925100.0999999996</v>
      </c>
      <c r="J36" s="25">
        <f t="shared" si="6"/>
        <v>3799725.1</v>
      </c>
    </row>
    <row r="37" spans="2:10" ht="15" customHeight="1">
      <c r="B37" s="22" t="s">
        <v>31</v>
      </c>
      <c r="C37" s="22"/>
      <c r="D37" s="8" t="s">
        <v>59</v>
      </c>
      <c r="E37" s="8" t="s">
        <v>53</v>
      </c>
      <c r="F37" s="16">
        <v>721567498.11000001</v>
      </c>
      <c r="G37" s="3">
        <v>703204000</v>
      </c>
      <c r="H37" s="26">
        <v>712796</v>
      </c>
      <c r="I37" s="27">
        <v>712796</v>
      </c>
      <c r="J37" s="27">
        <v>712796</v>
      </c>
    </row>
    <row r="38" spans="2:10" ht="15" customHeight="1">
      <c r="B38" s="22" t="s">
        <v>32</v>
      </c>
      <c r="C38" s="22"/>
      <c r="D38" s="8" t="s">
        <v>59</v>
      </c>
      <c r="E38" s="8" t="s">
        <v>54</v>
      </c>
      <c r="F38" s="16">
        <v>2728587895.9200001</v>
      </c>
      <c r="G38" s="3">
        <v>3117478192.6199999</v>
      </c>
      <c r="H38" s="26">
        <v>2958212.2</v>
      </c>
      <c r="I38" s="27">
        <v>2749466.4</v>
      </c>
      <c r="J38" s="27">
        <v>2632634.2000000002</v>
      </c>
    </row>
    <row r="39" spans="2:10" ht="15" customHeight="1">
      <c r="B39" s="22" t="s">
        <v>33</v>
      </c>
      <c r="C39" s="22"/>
      <c r="D39" s="8" t="s">
        <v>59</v>
      </c>
      <c r="E39" s="8" t="s">
        <v>55</v>
      </c>
      <c r="F39" s="16">
        <v>282435378.70999998</v>
      </c>
      <c r="G39" s="3">
        <v>317745408.45999998</v>
      </c>
      <c r="H39" s="26">
        <v>308673.8</v>
      </c>
      <c r="I39" s="27">
        <v>304221.09999999998</v>
      </c>
      <c r="J39" s="27">
        <v>304221.09999999998</v>
      </c>
    </row>
    <row r="40" spans="2:10" ht="23.25" customHeight="1">
      <c r="B40" s="22" t="s">
        <v>34</v>
      </c>
      <c r="C40" s="22"/>
      <c r="D40" s="8" t="s">
        <v>59</v>
      </c>
      <c r="E40" s="8" t="s">
        <v>65</v>
      </c>
      <c r="F40" s="16">
        <v>798454</v>
      </c>
      <c r="G40" s="3">
        <v>1662100</v>
      </c>
      <c r="H40" s="26">
        <v>1824.3</v>
      </c>
      <c r="I40" s="27">
        <v>863.8</v>
      </c>
      <c r="J40" s="27">
        <v>863.8</v>
      </c>
    </row>
    <row r="41" spans="2:10" ht="15" customHeight="1">
      <c r="B41" s="22" t="s">
        <v>35</v>
      </c>
      <c r="C41" s="22"/>
      <c r="D41" s="8" t="s">
        <v>59</v>
      </c>
      <c r="E41" s="8" t="s">
        <v>59</v>
      </c>
      <c r="F41" s="16">
        <v>35364407.469999999</v>
      </c>
      <c r="G41" s="3">
        <v>51622189.829999998</v>
      </c>
      <c r="H41" s="26">
        <v>37000</v>
      </c>
      <c r="I41" s="27">
        <v>37000</v>
      </c>
      <c r="J41" s="27">
        <v>37000</v>
      </c>
    </row>
    <row r="42" spans="2:10" ht="15" customHeight="1">
      <c r="B42" s="22" t="s">
        <v>36</v>
      </c>
      <c r="C42" s="22"/>
      <c r="D42" s="8" t="s">
        <v>59</v>
      </c>
      <c r="E42" s="8" t="s">
        <v>62</v>
      </c>
      <c r="F42" s="16">
        <v>94168239.099999994</v>
      </c>
      <c r="G42" s="3">
        <v>114886709</v>
      </c>
      <c r="H42" s="26">
        <v>123208.4</v>
      </c>
      <c r="I42" s="27">
        <v>120752.8</v>
      </c>
      <c r="J42" s="27">
        <v>112210</v>
      </c>
    </row>
    <row r="43" spans="2:10" ht="15" customHeight="1">
      <c r="B43" s="23" t="s">
        <v>37</v>
      </c>
      <c r="C43" s="23"/>
      <c r="D43" s="7" t="s">
        <v>68</v>
      </c>
      <c r="E43" s="7"/>
      <c r="F43" s="13">
        <v>261136106.06</v>
      </c>
      <c r="G43" s="10">
        <v>294208821.98000002</v>
      </c>
      <c r="H43" s="25">
        <f>SUM(H44:H45)</f>
        <v>293454.09999999998</v>
      </c>
      <c r="I43" s="28">
        <f t="shared" ref="I43:J43" si="7">SUM(I44:I45)</f>
        <v>223980.3</v>
      </c>
      <c r="J43" s="28">
        <f t="shared" si="7"/>
        <v>233438.4</v>
      </c>
    </row>
    <row r="44" spans="2:10" ht="15" customHeight="1">
      <c r="B44" s="22" t="s">
        <v>38</v>
      </c>
      <c r="C44" s="22"/>
      <c r="D44" s="8" t="s">
        <v>68</v>
      </c>
      <c r="E44" s="8" t="s">
        <v>53</v>
      </c>
      <c r="F44" s="16">
        <v>245487756.81</v>
      </c>
      <c r="G44" s="3">
        <v>277161784.30000001</v>
      </c>
      <c r="H44" s="26">
        <v>273484.09999999998</v>
      </c>
      <c r="I44" s="27">
        <v>204010.3</v>
      </c>
      <c r="J44" s="27">
        <v>213468.4</v>
      </c>
    </row>
    <row r="45" spans="2:10" ht="15" customHeight="1">
      <c r="B45" s="22" t="s">
        <v>39</v>
      </c>
      <c r="C45" s="22"/>
      <c r="D45" s="8" t="s">
        <v>68</v>
      </c>
      <c r="E45" s="8" t="s">
        <v>57</v>
      </c>
      <c r="F45" s="16">
        <v>15648349.25</v>
      </c>
      <c r="G45" s="3">
        <v>17047037.68</v>
      </c>
      <c r="H45" s="26">
        <v>19970</v>
      </c>
      <c r="I45" s="27">
        <v>19970</v>
      </c>
      <c r="J45" s="27">
        <v>19970</v>
      </c>
    </row>
    <row r="46" spans="2:10" ht="15" customHeight="1">
      <c r="B46" s="23" t="s">
        <v>40</v>
      </c>
      <c r="C46" s="23"/>
      <c r="D46" s="7" t="s">
        <v>63</v>
      </c>
      <c r="E46" s="7"/>
      <c r="F46" s="13">
        <v>113130435.29000001</v>
      </c>
      <c r="G46" s="10">
        <v>118688750</v>
      </c>
      <c r="H46" s="25">
        <f>SUM(H47:H49)</f>
        <v>54857.1</v>
      </c>
      <c r="I46" s="25">
        <f t="shared" ref="I46:J46" si="8">SUM(I47:I49)</f>
        <v>92514</v>
      </c>
      <c r="J46" s="25">
        <f t="shared" si="8"/>
        <v>46859.6</v>
      </c>
    </row>
    <row r="47" spans="2:10" ht="15" customHeight="1">
      <c r="B47" s="22" t="s">
        <v>41</v>
      </c>
      <c r="C47" s="22"/>
      <c r="D47" s="8" t="s">
        <v>63</v>
      </c>
      <c r="E47" s="8" t="s">
        <v>53</v>
      </c>
      <c r="F47" s="16">
        <v>8060672.7999999998</v>
      </c>
      <c r="G47" s="3">
        <v>8603050</v>
      </c>
      <c r="H47" s="26">
        <v>9073.4</v>
      </c>
      <c r="I47" s="27">
        <v>9073.4</v>
      </c>
      <c r="J47" s="27">
        <v>8645</v>
      </c>
    </row>
    <row r="48" spans="2:10" ht="15" customHeight="1">
      <c r="B48" s="22" t="s">
        <v>42</v>
      </c>
      <c r="C48" s="22"/>
      <c r="D48" s="8" t="s">
        <v>63</v>
      </c>
      <c r="E48" s="8" t="s">
        <v>55</v>
      </c>
      <c r="F48" s="16">
        <v>360000</v>
      </c>
      <c r="G48" s="3">
        <v>9736000</v>
      </c>
      <c r="H48" s="26">
        <v>720</v>
      </c>
      <c r="I48" s="27">
        <v>8820</v>
      </c>
      <c r="J48" s="27">
        <v>720</v>
      </c>
    </row>
    <row r="49" spans="1:10" ht="15" customHeight="1">
      <c r="B49" s="22" t="s">
        <v>43</v>
      </c>
      <c r="C49" s="22"/>
      <c r="D49" s="8" t="s">
        <v>63</v>
      </c>
      <c r="E49" s="8" t="s">
        <v>57</v>
      </c>
      <c r="F49" s="16">
        <v>104709762.48999999</v>
      </c>
      <c r="G49" s="3">
        <v>100349700</v>
      </c>
      <c r="H49" s="26">
        <v>45063.7</v>
      </c>
      <c r="I49" s="27">
        <v>74620.600000000006</v>
      </c>
      <c r="J49" s="27">
        <v>37494.6</v>
      </c>
    </row>
    <row r="50" spans="1:10" ht="15" customHeight="1">
      <c r="B50" s="23" t="s">
        <v>44</v>
      </c>
      <c r="C50" s="23"/>
      <c r="D50" s="7" t="s">
        <v>60</v>
      </c>
      <c r="E50" s="7"/>
      <c r="F50" s="13">
        <v>331099779.27999997</v>
      </c>
      <c r="G50" s="10">
        <v>442790320</v>
      </c>
      <c r="H50" s="25">
        <f>SUM(H51:H54)</f>
        <v>493076.80000000005</v>
      </c>
      <c r="I50" s="25">
        <f t="shared" ref="I50:J50" si="9">SUM(I51:I54)</f>
        <v>533855.9</v>
      </c>
      <c r="J50" s="25">
        <f t="shared" si="9"/>
        <v>416742</v>
      </c>
    </row>
    <row r="51" spans="1:10" ht="15" customHeight="1">
      <c r="B51" s="22" t="s">
        <v>45</v>
      </c>
      <c r="C51" s="22"/>
      <c r="D51" s="8" t="s">
        <v>60</v>
      </c>
      <c r="E51" s="8" t="s">
        <v>53</v>
      </c>
      <c r="F51" s="16">
        <v>163388474.77000001</v>
      </c>
      <c r="G51" s="3">
        <v>174497755.16</v>
      </c>
      <c r="H51" s="26">
        <v>269882.7</v>
      </c>
      <c r="I51" s="27">
        <v>206281.60000000001</v>
      </c>
      <c r="J51" s="27">
        <v>215703.6</v>
      </c>
    </row>
    <row r="52" spans="1:10" ht="15" customHeight="1">
      <c r="B52" s="22" t="s">
        <v>69</v>
      </c>
      <c r="C52" s="22"/>
      <c r="D52" s="8" t="s">
        <v>60</v>
      </c>
      <c r="E52" s="8" t="s">
        <v>54</v>
      </c>
      <c r="F52" s="16">
        <v>0</v>
      </c>
      <c r="G52" s="3">
        <v>15413760</v>
      </c>
      <c r="H52" s="26">
        <v>5405</v>
      </c>
      <c r="I52" s="27">
        <v>126535.9</v>
      </c>
      <c r="J52" s="27">
        <v>0</v>
      </c>
    </row>
    <row r="53" spans="1:10" ht="15" customHeight="1">
      <c r="B53" s="22" t="s">
        <v>46</v>
      </c>
      <c r="C53" s="22"/>
      <c r="D53" s="8" t="s">
        <v>60</v>
      </c>
      <c r="E53" s="8" t="s">
        <v>55</v>
      </c>
      <c r="F53" s="16">
        <v>158306365.53</v>
      </c>
      <c r="G53" s="3">
        <v>241877459.81</v>
      </c>
      <c r="H53" s="26">
        <v>205338.7</v>
      </c>
      <c r="I53" s="27">
        <v>188588</v>
      </c>
      <c r="J53" s="27">
        <v>188588</v>
      </c>
    </row>
    <row r="54" spans="1:10" ht="15" customHeight="1">
      <c r="B54" s="22" t="s">
        <v>47</v>
      </c>
      <c r="C54" s="22"/>
      <c r="D54" s="8" t="s">
        <v>60</v>
      </c>
      <c r="E54" s="8" t="s">
        <v>65</v>
      </c>
      <c r="F54" s="16">
        <v>9404938.9800000004</v>
      </c>
      <c r="G54" s="3">
        <v>11001345.029999999</v>
      </c>
      <c r="H54" s="26">
        <v>12450.4</v>
      </c>
      <c r="I54" s="27">
        <v>12450.4</v>
      </c>
      <c r="J54" s="27">
        <v>12450.4</v>
      </c>
    </row>
    <row r="55" spans="1:10" ht="15" customHeight="1">
      <c r="B55" s="23" t="s">
        <v>48</v>
      </c>
      <c r="C55" s="23"/>
      <c r="D55" s="7" t="s">
        <v>61</v>
      </c>
      <c r="E55" s="7"/>
      <c r="F55" s="13">
        <v>721570.94</v>
      </c>
      <c r="G55" s="10">
        <v>12099000</v>
      </c>
      <c r="H55" s="25">
        <f>H56</f>
        <v>10423.799999999999</v>
      </c>
      <c r="I55" s="25">
        <f t="shared" ref="I55:J55" si="10">I56</f>
        <v>10131.4</v>
      </c>
      <c r="J55" s="25">
        <f t="shared" si="10"/>
        <v>10000</v>
      </c>
    </row>
    <row r="56" spans="1:10">
      <c r="B56" s="22" t="s">
        <v>49</v>
      </c>
      <c r="C56" s="22"/>
      <c r="D56" s="8" t="s">
        <v>61</v>
      </c>
      <c r="E56" s="8" t="s">
        <v>53</v>
      </c>
      <c r="F56" s="16">
        <v>721570.94</v>
      </c>
      <c r="G56" s="3">
        <v>12099000</v>
      </c>
      <c r="H56" s="26">
        <v>10423.799999999999</v>
      </c>
      <c r="I56" s="27">
        <v>10131.4</v>
      </c>
      <c r="J56" s="27">
        <v>10000</v>
      </c>
    </row>
    <row r="57" spans="1:10">
      <c r="A57" s="1"/>
      <c r="B57" s="24" t="s">
        <v>70</v>
      </c>
      <c r="C57" s="24"/>
      <c r="D57" s="24"/>
      <c r="E57" s="24"/>
      <c r="F57" s="14">
        <v>7920792012.1999998</v>
      </c>
      <c r="G57" s="10">
        <v>9727433379.3899994</v>
      </c>
      <c r="H57" s="25">
        <f>H55+H50+H46+H43+H36+H32+H27+H20+H16+H13+H5</f>
        <v>10796113.4</v>
      </c>
      <c r="I57" s="25">
        <f t="shared" ref="I57:J57" si="11">I55+I50+I46+I43+I36+I32+I27+I20+I16+I13+I5</f>
        <v>10404021.999999998</v>
      </c>
      <c r="J57" s="25">
        <f t="shared" si="11"/>
        <v>12681996</v>
      </c>
    </row>
    <row r="58" spans="1:10">
      <c r="A58" s="2"/>
    </row>
  </sheetData>
  <mergeCells count="57">
    <mergeCell ref="B16:C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9:C29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1:C41"/>
    <mergeCell ref="B30:C30"/>
    <mergeCell ref="B31:C31"/>
    <mergeCell ref="B32:C32"/>
    <mergeCell ref="B33:C33"/>
    <mergeCell ref="B34:C34"/>
    <mergeCell ref="B35:C35"/>
    <mergeCell ref="B55:C55"/>
    <mergeCell ref="B56:C56"/>
    <mergeCell ref="B57:E57"/>
    <mergeCell ref="B48:C48"/>
    <mergeCell ref="B49:C49"/>
    <mergeCell ref="B50:C50"/>
    <mergeCell ref="B51:C51"/>
    <mergeCell ref="B52:C52"/>
    <mergeCell ref="B53:C53"/>
    <mergeCell ref="B4:C4"/>
    <mergeCell ref="B3:C3"/>
    <mergeCell ref="B1:J1"/>
    <mergeCell ref="B2:J2"/>
    <mergeCell ref="B54:C54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Nosyreva</cp:lastModifiedBy>
  <cp:lastPrinted>2024-11-14T09:17:02Z</cp:lastPrinted>
  <dcterms:created xsi:type="dcterms:W3CDTF">2021-04-12T14:52:46Z</dcterms:created>
  <dcterms:modified xsi:type="dcterms:W3CDTF">2024-11-14T09:42:25Z</dcterms:modified>
</cp:coreProperties>
</file>