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bezhimovaTA\Downloads\1151-8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Print_Area" localSheetId="0">Лист1!$A$1:$BI$25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4" i="1" l="1"/>
  <c r="BD13" i="1"/>
  <c r="BC14" i="1"/>
  <c r="BC13" i="1"/>
  <c r="AQ14" i="1"/>
  <c r="AQ13" i="1"/>
  <c r="AP14" i="1"/>
  <c r="AP13" i="1"/>
  <c r="AN14" i="1"/>
  <c r="AN13" i="1"/>
  <c r="AM14" i="1"/>
  <c r="AM13" i="1"/>
  <c r="AK14" i="1"/>
  <c r="AK13" i="1"/>
  <c r="AJ14" i="1"/>
  <c r="AJ13" i="1"/>
  <c r="AH13" i="1"/>
  <c r="AG13" i="1"/>
  <c r="AD13" i="1"/>
  <c r="AB13" i="1"/>
  <c r="AA14" i="1"/>
  <c r="AA13" i="1"/>
  <c r="Y13" i="1"/>
  <c r="X13" i="1"/>
  <c r="V14" i="1"/>
  <c r="V13" i="1"/>
  <c r="U14" i="1"/>
  <c r="U13" i="1"/>
  <c r="S13" i="1"/>
  <c r="R13" i="1"/>
  <c r="AG14" i="1" l="1"/>
  <c r="AD14" i="1"/>
  <c r="Y14" i="1"/>
  <c r="X14" i="1"/>
  <c r="S14" i="1"/>
  <c r="R14" i="1"/>
</calcChain>
</file>

<file path=xl/sharedStrings.xml><?xml version="1.0" encoding="utf-8"?>
<sst xmlns="http://schemas.openxmlformats.org/spreadsheetml/2006/main" count="174" uniqueCount="82">
  <si>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</si>
  <si>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</si>
  <si>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</si>
  <si>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</si>
  <si>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</si>
  <si>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</si>
  <si>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</si>
  <si>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</si>
  <si>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</si>
  <si>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</si>
  <si>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</si>
  <si>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</si>
  <si>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</si>
  <si>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</si>
  <si>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</si>
  <si>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</si>
  <si>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</si>
  <si>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</si>
  <si>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</si>
  <si>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</si>
  <si>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</si>
  <si>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</si>
  <si>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</si>
  <si>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</si>
  <si>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</si>
  <si>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</si>
  <si>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</si>
  <si>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</si>
  <si>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</si>
  <si>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</si>
  <si>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</si>
  <si>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</si>
  <si>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</si>
  <si>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</si>
  <si>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</si>
  <si>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</si>
  <si>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</si>
  <si>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</si>
  <si>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</si>
  <si>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</si>
  <si>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</si>
  <si>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</si>
  <si>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</si>
  <si>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</si>
  <si>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 xml:space="preserve">городской округ Электросталь </t>
  </si>
  <si>
    <t>Верно:</t>
  </si>
  <si>
    <t>и коммунального хозяйства Администрации городского округа Электросталь Московской области</t>
  </si>
  <si>
    <t>Начальник Управления городского жилищного</t>
  </si>
  <si>
    <t>кирпич</t>
  </si>
  <si>
    <t>Итого:</t>
  </si>
  <si>
    <t>0,00</t>
  </si>
  <si>
    <t>Устройство колясочной зоны</t>
  </si>
  <si>
    <t>ед</t>
  </si>
  <si>
    <t>Разработка проектной документации и ее экспертиза</t>
  </si>
  <si>
    <t>Осуществление функций строительного контроля</t>
  </si>
  <si>
    <t>Стоимость капитального ремонта</t>
  </si>
  <si>
    <t xml:space="preserve">В.А. Александрова </t>
  </si>
  <si>
    <t>ВИС</t>
  </si>
  <si>
    <t>"</t>
  </si>
  <si>
    <t>Кровля</t>
  </si>
  <si>
    <t>Авторский надзор за ОКН</t>
  </si>
  <si>
    <t>"     "                                    2025 года .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</si>
  <si>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2028 г.
</t>
  </si>
  <si>
    <t>Итого КПР 2028:</t>
  </si>
  <si>
    <t>г. Электросталь, ш. Ногинское, д. 18А</t>
  </si>
  <si>
    <t>панель</t>
  </si>
  <si>
    <t>г. Электросталь, ул. Октябрьская, д. 17</t>
  </si>
  <si>
    <t>г. Электросталь, ул. Октябрьская, д. 15</t>
  </si>
  <si>
    <t>г. Электросталь, ул. Юбилейная, д. 13</t>
  </si>
  <si>
    <t>г. Электросталь, ул. Первомайская, д. 40</t>
  </si>
  <si>
    <t>г. Электросталь, ул. Маяковского, д. 3</t>
  </si>
  <si>
    <t>373 421 925,00+ПСД</t>
  </si>
  <si>
    <t>959 741 878,89+ПСД</t>
  </si>
  <si>
    <t>105 916 725,00+ПСД</t>
  </si>
  <si>
    <t>69 282 000,00+ПСД</t>
  </si>
  <si>
    <t>121 267 500,00+ПСД</t>
  </si>
  <si>
    <t>76 955 700,00+ПСД</t>
  </si>
  <si>
    <t>80 576 078,85+ПСД</t>
  </si>
  <si>
    <t>255 197 440,80+ПСД</t>
  </si>
  <si>
    <t>142 978 465,58+ПСД</t>
  </si>
  <si>
    <t>163 825 238,18+ПСД</t>
  </si>
  <si>
    <t xml:space="preserve">Приложение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городского округа Электросталь                                                                                               Московской области                                                                                                                                      от 29.08.2025 № 1151/8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</si>
</sst>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75">
    <xf numFmtId="0" fontId="0" fillId="0" borderId="0" xfId="0"/>
    <xf numFmtId="0" fontId="9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NumberFormat="1" applyFont="1" applyAlignment="1">
      <alignment horizontal="center" wrapText="1"/>
    </xf>
    <xf numFmtId="0" fontId="22" fillId="2" borderId="16" xfId="0" applyFont="1" applyFill="1" applyBorder="1" applyAlignment="1" applyProtection="1">
      <alignment horizontal="center" vertical="center" wrapText="1"/>
    </xf>
    <xf numFmtId="0" fontId="21" fillId="2" borderId="2" xfId="0" applyFont="1" applyFill="1" applyBorder="1" applyAlignment="1" applyProtection="1">
      <alignment horizontal="right" vertical="top" wrapText="1"/>
    </xf>
    <xf numFmtId="0" fontId="16" fillId="2" borderId="2" xfId="0" applyFont="1" applyFill="1" applyBorder="1" applyAlignment="1">
      <alignment vertical="top"/>
    </xf>
    <xf numFmtId="0" fontId="16" fillId="2" borderId="2" xfId="0" applyFont="1" applyFill="1" applyBorder="1" applyAlignment="1"/>
    <xf numFmtId="0" fontId="16" fillId="2" borderId="2" xfId="0" applyFont="1" applyFill="1" applyBorder="1" applyAlignment="1">
      <alignment horizontal="center"/>
    </xf>
    <xf numFmtId="4" fontId="19" fillId="2" borderId="2" xfId="0" applyNumberFormat="1" applyFont="1" applyFill="1" applyBorder="1" applyAlignment="1" applyProtection="1">
      <alignment horizontal="center" vertical="center" wrapText="1"/>
    </xf>
    <xf numFmtId="14" fontId="19" fillId="2" borderId="2" xfId="0" applyNumberFormat="1" applyFont="1" applyFill="1" applyBorder="1" applyAlignment="1" applyProtection="1">
      <alignment horizontal="center" vertical="center" wrapText="1"/>
    </xf>
    <xf numFmtId="3" fontId="21" fillId="2" borderId="21" xfId="0" applyNumberFormat="1" applyFont="1" applyFill="1" applyBorder="1" applyAlignment="1" applyProtection="1">
      <alignment horizontal="right" vertical="top" wrapText="1"/>
    </xf>
    <xf numFmtId="0" fontId="21" fillId="2" borderId="23" xfId="0" applyFont="1" applyFill="1" applyBorder="1" applyAlignment="1" applyProtection="1">
      <alignment horizontal="right" vertical="top" wrapText="1"/>
    </xf>
    <xf numFmtId="0" fontId="16" fillId="2" borderId="2" xfId="0" applyFont="1" applyFill="1" applyBorder="1"/>
    <xf numFmtId="0" fontId="6" fillId="2" borderId="0" xfId="0" applyFont="1" applyFill="1"/>
    <xf numFmtId="0" fontId="16" fillId="2" borderId="2" xfId="0" applyFont="1" applyFill="1" applyBorder="1" applyAlignment="1">
      <alignment horizontal="center" vertical="center"/>
    </xf>
    <xf numFmtId="4" fontId="15" fillId="2" borderId="2" xfId="2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5" fillId="2" borderId="2" xfId="0" applyFont="1" applyFill="1" applyBorder="1" applyAlignment="1" applyProtection="1">
      <alignment horizontal="center" vertical="center" wrapText="1"/>
    </xf>
    <xf numFmtId="4" fontId="16" fillId="2" borderId="0" xfId="0" applyNumberFormat="1" applyFont="1" applyFill="1" applyBorder="1"/>
    <xf numFmtId="0" fontId="15" fillId="2" borderId="2" xfId="6" applyFont="1" applyFill="1" applyBorder="1" applyAlignment="1" applyProtection="1">
      <alignment horizontal="center" vertical="center" wrapText="1"/>
    </xf>
    <xf numFmtId="0" fontId="15" fillId="2" borderId="17" xfId="6" applyNumberFormat="1" applyFont="1" applyFill="1" applyBorder="1" applyAlignment="1" applyProtection="1">
      <alignment horizontal="center" wrapText="1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14" fontId="9" fillId="2" borderId="0" xfId="0" applyNumberFormat="1" applyFont="1" applyFill="1"/>
    <xf numFmtId="0" fontId="12" fillId="2" borderId="0" xfId="0" applyFont="1" applyFill="1"/>
    <xf numFmtId="49" fontId="7" fillId="2" borderId="0" xfId="6" applyNumberFormat="1" applyFont="1" applyFill="1" applyBorder="1" applyAlignment="1"/>
    <xf numFmtId="0" fontId="10" fillId="2" borderId="0" xfId="6" applyFont="1" applyFill="1" applyBorder="1" applyAlignment="1">
      <alignment vertical="center" wrapText="1"/>
    </xf>
    <xf numFmtId="0" fontId="10" fillId="2" borderId="0" xfId="6" applyFont="1" applyFill="1" applyBorder="1" applyAlignment="1">
      <alignment horizontal="center" vertical="center" wrapText="1"/>
    </xf>
    <xf numFmtId="0" fontId="10" fillId="2" borderId="1" xfId="6" applyFont="1" applyFill="1" applyBorder="1" applyAlignment="1">
      <alignment vertical="center" wrapText="1"/>
    </xf>
    <xf numFmtId="0" fontId="6" fillId="2" borderId="0" xfId="0" applyFont="1" applyFill="1" applyAlignment="1"/>
    <xf numFmtId="14" fontId="6" fillId="2" borderId="0" xfId="0" applyNumberFormat="1" applyFont="1" applyFill="1" applyAlignment="1"/>
    <xf numFmtId="1" fontId="15" fillId="2" borderId="2" xfId="0" applyNumberFormat="1" applyFont="1" applyFill="1" applyBorder="1" applyAlignment="1" applyProtection="1">
      <alignment horizontal="center" vertical="center" textRotation="90" wrapText="1"/>
    </xf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0" fontId="16" fillId="2" borderId="2" xfId="0" applyFont="1" applyFill="1" applyBorder="1" applyAlignment="1">
      <alignment horizontal="center" vertical="center" wrapText="1"/>
    </xf>
    <xf numFmtId="3" fontId="15" fillId="2" borderId="2" xfId="0" applyNumberFormat="1" applyFont="1" applyFill="1" applyBorder="1" applyAlignment="1" applyProtection="1">
      <alignment horizontal="center" vertical="center" textRotation="90" wrapText="1"/>
    </xf>
    <xf numFmtId="0" fontId="15" fillId="2" borderId="2" xfId="0" applyFont="1" applyFill="1" applyBorder="1" applyAlignment="1" applyProtection="1">
      <alignment horizontal="center" vertical="center" textRotation="90"/>
    </xf>
    <xf numFmtId="1" fontId="15" fillId="2" borderId="2" xfId="0" applyNumberFormat="1" applyFont="1" applyFill="1" applyBorder="1" applyAlignment="1" applyProtection="1">
      <alignment horizontal="center" vertical="center" textRotation="90"/>
    </xf>
    <xf numFmtId="1" fontId="15" fillId="2" borderId="2" xfId="0" applyNumberFormat="1" applyFont="1" applyFill="1" applyBorder="1" applyAlignment="1" applyProtection="1">
      <alignment horizontal="center" vertical="center"/>
    </xf>
    <xf numFmtId="4" fontId="15" fillId="2" borderId="2" xfId="0" applyNumberFormat="1" applyFont="1" applyFill="1" applyBorder="1" applyAlignment="1" applyProtection="1">
      <alignment horizontal="center" vertical="center" wrapText="1"/>
    </xf>
    <xf numFmtId="1" fontId="15" fillId="2" borderId="2" xfId="0" applyNumberFormat="1" applyFont="1" applyFill="1" applyBorder="1" applyAlignment="1" applyProtection="1">
      <alignment horizontal="center" vertical="center" wrapText="1"/>
    </xf>
    <xf numFmtId="2" fontId="17" fillId="2" borderId="2" xfId="0" applyNumberFormat="1" applyFont="1" applyFill="1" applyBorder="1" applyAlignment="1"/>
    <xf numFmtId="1" fontId="15" fillId="2" borderId="2" xfId="6" applyNumberFormat="1" applyFont="1" applyFill="1" applyBorder="1" applyAlignment="1" applyProtection="1">
      <alignment horizontal="center" vertical="center" wrapText="1"/>
    </xf>
    <xf numFmtId="14" fontId="15" fillId="2" borderId="2" xfId="0" applyNumberFormat="1" applyFont="1" applyFill="1" applyBorder="1" applyAlignment="1" applyProtection="1">
      <alignment horizontal="center" vertical="center" wrapText="1"/>
    </xf>
    <xf numFmtId="0" fontId="15" fillId="2" borderId="21" xfId="0" applyFont="1" applyFill="1" applyBorder="1" applyAlignment="1" applyProtection="1">
      <alignment horizontal="center" vertical="center" wrapText="1"/>
    </xf>
    <xf numFmtId="0" fontId="16" fillId="2" borderId="2" xfId="0" applyNumberFormat="1" applyFont="1" applyFill="1" applyBorder="1" applyAlignment="1">
      <alignment horizontal="center" wrapText="1"/>
    </xf>
    <xf numFmtId="0" fontId="15" fillId="2" borderId="2" xfId="0" applyNumberFormat="1" applyFont="1" applyFill="1" applyBorder="1" applyAlignment="1" applyProtection="1">
      <alignment horizontal="center" wrapText="1"/>
    </xf>
    <xf numFmtId="0" fontId="17" fillId="2" borderId="2" xfId="0" applyNumberFormat="1" applyFont="1" applyFill="1" applyBorder="1" applyAlignment="1">
      <alignment horizontal="center" wrapText="1"/>
    </xf>
    <xf numFmtId="0" fontId="15" fillId="2" borderId="2" xfId="6" applyNumberFormat="1" applyFont="1" applyFill="1" applyBorder="1" applyAlignment="1" applyProtection="1">
      <alignment horizontal="center" wrapText="1"/>
    </xf>
    <xf numFmtId="0" fontId="11" fillId="2" borderId="0" xfId="0" applyNumberFormat="1" applyFont="1" applyFill="1" applyAlignment="1">
      <alignment horizontal="center" wrapText="1"/>
    </xf>
    <xf numFmtId="0" fontId="17" fillId="2" borderId="13" xfId="0" applyFont="1" applyFill="1" applyBorder="1" applyAlignment="1">
      <alignment horizontal="center" vertical="center"/>
    </xf>
    <xf numFmtId="0" fontId="15" fillId="3" borderId="13" xfId="8" applyFont="1" applyFill="1" applyBorder="1" applyAlignment="1" applyProtection="1">
      <alignment horizontal="center" vertical="center" wrapText="1" shrinkToFit="1"/>
    </xf>
    <xf numFmtId="0" fontId="15" fillId="2" borderId="13" xfId="0" applyFont="1" applyFill="1" applyBorder="1" applyAlignment="1">
      <alignment horizontal="center" vertical="center"/>
    </xf>
    <xf numFmtId="4" fontId="15" fillId="2" borderId="13" xfId="0" applyNumberFormat="1" applyFont="1" applyFill="1" applyBorder="1" applyAlignment="1">
      <alignment horizontal="center" vertical="center"/>
    </xf>
    <xf numFmtId="4" fontId="17" fillId="2" borderId="13" xfId="2" applyNumberFormat="1" applyFont="1" applyFill="1" applyBorder="1" applyAlignment="1">
      <alignment horizontal="center" vertical="center" wrapText="1"/>
    </xf>
    <xf numFmtId="1" fontId="17" fillId="2" borderId="13" xfId="2" applyNumberFormat="1" applyFont="1" applyFill="1" applyBorder="1" applyAlignment="1">
      <alignment horizontal="center" vertical="center" wrapText="1"/>
    </xf>
    <xf numFmtId="0" fontId="15" fillId="2" borderId="0" xfId="6" applyFont="1" applyFill="1" applyBorder="1" applyAlignment="1" applyProtection="1">
      <alignment horizontal="center" vertical="top" wrapText="1"/>
    </xf>
    <xf numFmtId="0" fontId="18" fillId="2" borderId="0" xfId="0" applyFont="1" applyFill="1" applyBorder="1"/>
    <xf numFmtId="0" fontId="18" fillId="2" borderId="0" xfId="0" applyFont="1" applyFill="1" applyBorder="1" applyAlignment="1">
      <alignment horizontal="center"/>
    </xf>
    <xf numFmtId="0" fontId="16" fillId="2" borderId="0" xfId="0" applyFont="1" applyFill="1" applyBorder="1"/>
    <xf numFmtId="14" fontId="18" fillId="2" borderId="0" xfId="0" applyNumberFormat="1" applyFont="1" applyFill="1" applyBorder="1"/>
    <xf numFmtId="0" fontId="18" fillId="2" borderId="0" xfId="0" applyFont="1" applyFill="1" applyBorder="1" applyAlignment="1">
      <alignment horizontal="right"/>
    </xf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 applyAlignment="1"/>
    <xf numFmtId="0" fontId="7" fillId="2" borderId="0" xfId="0" applyFont="1" applyFill="1" applyAlignment="1">
      <alignment horizontal="center"/>
    </xf>
    <xf numFmtId="0" fontId="20" fillId="2" borderId="0" xfId="0" applyFont="1" applyFill="1" applyAlignment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15" fillId="2" borderId="0" xfId="6" applyNumberFormat="1" applyFont="1" applyFill="1" applyBorder="1" applyAlignment="1" applyProtection="1">
      <alignment horizontal="center" wrapText="1"/>
    </xf>
    <xf numFmtId="0" fontId="15" fillId="2" borderId="0" xfId="8" applyFont="1" applyFill="1" applyBorder="1" applyAlignment="1" applyProtection="1">
      <alignment horizontal="left" vertical="top" wrapText="1"/>
    </xf>
    <xf numFmtId="0" fontId="11" fillId="4" borderId="0" xfId="0" applyFont="1" applyFill="1"/>
    <xf numFmtId="2" fontId="15" fillId="2" borderId="18" xfId="6" applyNumberFormat="1" applyFont="1" applyFill="1" applyBorder="1" applyAlignment="1" applyProtection="1">
      <alignment horizontal="center" vertical="center"/>
    </xf>
    <xf numFmtId="2" fontId="15" fillId="2" borderId="20" xfId="6" applyNumberFormat="1" applyFont="1" applyFill="1" applyBorder="1" applyAlignment="1" applyProtection="1">
      <alignment horizontal="center" vertical="center"/>
    </xf>
    <xf numFmtId="2" fontId="15" fillId="2" borderId="19" xfId="6" applyNumberFormat="1" applyFont="1" applyFill="1" applyBorder="1" applyAlignment="1" applyProtection="1">
      <alignment horizontal="center" vertical="center"/>
    </xf>
    <xf numFmtId="0" fontId="16" fillId="2" borderId="13" xfId="0" applyFont="1" applyFill="1" applyBorder="1" applyAlignment="1">
      <alignment vertical="top"/>
    </xf>
    <xf numFmtId="0" fontId="16" fillId="2" borderId="13" xfId="0" applyFont="1" applyFill="1" applyBorder="1" applyAlignment="1"/>
    <xf numFmtId="0" fontId="16" fillId="2" borderId="13" xfId="0" applyFont="1" applyFill="1" applyBorder="1" applyAlignment="1">
      <alignment horizontal="center"/>
    </xf>
    <xf numFmtId="0" fontId="15" fillId="2" borderId="4" xfId="6" applyFont="1" applyFill="1" applyBorder="1" applyAlignment="1" applyProtection="1">
      <alignment horizontal="center" vertical="center" wrapText="1"/>
    </xf>
    <xf numFmtId="0" fontId="15" fillId="2" borderId="14" xfId="8" applyFont="1" applyFill="1" applyBorder="1" applyAlignment="1" applyProtection="1">
      <alignment horizontal="left" vertical="center" wrapText="1"/>
    </xf>
    <xf numFmtId="0" fontId="17" fillId="2" borderId="2" xfId="0" applyFont="1" applyFill="1" applyBorder="1" applyAlignment="1">
      <alignment horizontal="center" vertical="center"/>
    </xf>
    <xf numFmtId="0" fontId="15" fillId="3" borderId="2" xfId="8" applyFont="1" applyFill="1" applyBorder="1" applyAlignment="1" applyProtection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/>
    </xf>
    <xf numFmtId="4" fontId="17" fillId="2" borderId="2" xfId="2" applyNumberFormat="1" applyFont="1" applyFill="1" applyBorder="1" applyAlignment="1">
      <alignment horizontal="center" vertical="center" wrapText="1"/>
    </xf>
    <xf numFmtId="1" fontId="17" fillId="2" borderId="2" xfId="2" applyNumberFormat="1" applyFont="1" applyFill="1" applyBorder="1" applyAlignment="1">
      <alignment horizontal="center" vertical="center" wrapText="1"/>
    </xf>
    <xf numFmtId="4" fontId="15" fillId="2" borderId="2" xfId="0" applyNumberFormat="1" applyFont="1" applyFill="1" applyBorder="1" applyAlignment="1" applyProtection="1">
      <alignment horizontal="center" vertical="center" wrapText="1"/>
    </xf>
    <xf numFmtId="4" fontId="19" fillId="2" borderId="0" xfId="0" applyNumberFormat="1" applyFont="1" applyFill="1" applyBorder="1" applyAlignment="1" applyProtection="1">
      <alignment horizontal="center" vertical="center" wrapText="1"/>
    </xf>
    <xf numFmtId="4" fontId="15" fillId="3" borderId="12" xfId="0" applyNumberFormat="1" applyFont="1" applyFill="1" applyBorder="1" applyAlignment="1" applyProtection="1">
      <alignment horizontal="center" vertical="center" wrapText="1"/>
    </xf>
    <xf numFmtId="4" fontId="19" fillId="2" borderId="13" xfId="0" applyNumberFormat="1" applyFont="1" applyFill="1" applyBorder="1" applyAlignment="1" applyProtection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/>
    </xf>
    <xf numFmtId="14" fontId="16" fillId="2" borderId="2" xfId="0" applyNumberFormat="1" applyFont="1" applyFill="1" applyBorder="1" applyAlignment="1">
      <alignment horizontal="center" vertical="center"/>
    </xf>
    <xf numFmtId="14" fontId="17" fillId="2" borderId="2" xfId="2" applyNumberFormat="1" applyFont="1" applyFill="1" applyBorder="1" applyAlignment="1">
      <alignment horizontal="center" vertical="center" wrapText="1"/>
    </xf>
    <xf numFmtId="4" fontId="15" fillId="3" borderId="21" xfId="0" applyNumberFormat="1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>
      <alignment vertical="center"/>
    </xf>
    <xf numFmtId="14" fontId="15" fillId="2" borderId="2" xfId="2" applyNumberFormat="1" applyFont="1" applyFill="1" applyBorder="1" applyAlignment="1">
      <alignment horizontal="center" vertical="center" wrapText="1"/>
    </xf>
    <xf numFmtId="0" fontId="21" fillId="2" borderId="21" xfId="0" applyFont="1" applyFill="1" applyBorder="1" applyAlignment="1" applyProtection="1">
      <alignment horizontal="right" vertical="center" wrapText="1"/>
    </xf>
    <xf numFmtId="2" fontId="16" fillId="2" borderId="2" xfId="0" applyNumberFormat="1" applyFont="1" applyFill="1" applyBorder="1" applyAlignment="1">
      <alignment horizontal="center" vertical="center"/>
    </xf>
    <xf numFmtId="0" fontId="21" fillId="2" borderId="15" xfId="0" applyFont="1" applyFill="1" applyBorder="1" applyAlignment="1" applyProtection="1">
      <alignment horizontal="right" vertical="center" wrapText="1"/>
    </xf>
    <xf numFmtId="4" fontId="15" fillId="2" borderId="13" xfId="0" applyNumberFormat="1" applyFont="1" applyFill="1" applyBorder="1" applyAlignment="1" applyProtection="1">
      <alignment horizontal="center" vertical="center" wrapText="1"/>
    </xf>
    <xf numFmtId="4" fontId="19" fillId="2" borderId="14" xfId="0" applyNumberFormat="1" applyFont="1" applyFill="1" applyBorder="1" applyAlignment="1" applyProtection="1">
      <alignment horizontal="center" vertical="center" wrapText="1"/>
    </xf>
    <xf numFmtId="4" fontId="15" fillId="2" borderId="12" xfId="0" applyNumberFormat="1" applyFont="1" applyFill="1" applyBorder="1" applyAlignment="1" applyProtection="1">
      <alignment horizontal="center" vertical="center" wrapText="1"/>
    </xf>
    <xf numFmtId="4" fontId="15" fillId="2" borderId="21" xfId="0" applyNumberFormat="1" applyFont="1" applyFill="1" applyBorder="1" applyAlignment="1" applyProtection="1">
      <alignment horizontal="center" vertical="center" wrapText="1"/>
    </xf>
    <xf numFmtId="0" fontId="19" fillId="2" borderId="21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4" fontId="19" fillId="2" borderId="21" xfId="0" applyNumberFormat="1" applyFont="1" applyFill="1" applyBorder="1" applyAlignment="1" applyProtection="1">
      <alignment horizontal="center" vertical="center" wrapText="1"/>
    </xf>
    <xf numFmtId="0" fontId="8" fillId="2" borderId="0" xfId="6" applyFont="1" applyFill="1" applyAlignment="1" applyProtection="1">
      <alignment horizontal="left" wrapText="1"/>
    </xf>
    <xf numFmtId="0" fontId="14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5" fillId="2" borderId="2" xfId="0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wrapText="1"/>
    </xf>
    <xf numFmtId="2" fontId="15" fillId="2" borderId="3" xfId="6" applyNumberFormat="1" applyFont="1" applyFill="1" applyBorder="1" applyAlignment="1" applyProtection="1">
      <alignment horizontal="center" vertical="center"/>
    </xf>
    <xf numFmtId="2" fontId="15" fillId="2" borderId="7" xfId="6" applyNumberFormat="1" applyFont="1" applyFill="1" applyBorder="1" applyAlignment="1" applyProtection="1">
      <alignment horizontal="center" vertical="center"/>
    </xf>
    <xf numFmtId="2" fontId="15" fillId="2" borderId="11" xfId="6" applyNumberFormat="1" applyFont="1" applyFill="1" applyBorder="1" applyAlignment="1" applyProtection="1">
      <alignment horizontal="center" vertical="center"/>
    </xf>
    <xf numFmtId="4" fontId="15" fillId="2" borderId="5" xfId="0" applyNumberFormat="1" applyFont="1" applyFill="1" applyBorder="1" applyAlignment="1" applyProtection="1">
      <alignment horizontal="center" vertical="center" textRotation="90" wrapText="1"/>
    </xf>
    <xf numFmtId="4" fontId="15" fillId="2" borderId="4" xfId="0" applyNumberFormat="1" applyFont="1" applyFill="1" applyBorder="1" applyAlignment="1" applyProtection="1">
      <alignment horizontal="center" vertical="center" textRotation="90" wrapText="1"/>
    </xf>
    <xf numFmtId="4" fontId="15" fillId="2" borderId="6" xfId="0" applyNumberFormat="1" applyFont="1" applyFill="1" applyBorder="1" applyAlignment="1" applyProtection="1">
      <alignment horizontal="center" vertical="center" textRotation="90" wrapText="1"/>
    </xf>
    <xf numFmtId="1" fontId="15" fillId="2" borderId="5" xfId="0" applyNumberFormat="1" applyFont="1" applyFill="1" applyBorder="1" applyAlignment="1" applyProtection="1">
      <alignment horizontal="center" vertical="center" textRotation="90"/>
    </xf>
    <xf numFmtId="1" fontId="15" fillId="2" borderId="6" xfId="0" applyNumberFormat="1" applyFont="1" applyFill="1" applyBorder="1" applyAlignment="1" applyProtection="1">
      <alignment horizontal="center" vertical="center" textRotation="90"/>
    </xf>
    <xf numFmtId="1" fontId="15" fillId="2" borderId="4" xfId="0" applyNumberFormat="1" applyFont="1" applyFill="1" applyBorder="1" applyAlignment="1" applyProtection="1">
      <alignment horizontal="center" vertical="center" textRotation="90"/>
    </xf>
    <xf numFmtId="3" fontId="15" fillId="2" borderId="5" xfId="6" applyNumberFormat="1" applyFont="1" applyFill="1" applyBorder="1" applyAlignment="1" applyProtection="1">
      <alignment horizontal="center" vertical="center" wrapText="1"/>
    </xf>
    <xf numFmtId="3" fontId="15" fillId="2" borderId="6" xfId="6" applyNumberFormat="1" applyFont="1" applyFill="1" applyBorder="1" applyAlignment="1" applyProtection="1">
      <alignment horizontal="center" vertical="center" wrapText="1"/>
    </xf>
    <xf numFmtId="3" fontId="15" fillId="2" borderId="4" xfId="6" applyNumberFormat="1" applyFont="1" applyFill="1" applyBorder="1" applyAlignment="1" applyProtection="1">
      <alignment horizontal="center" vertical="center" wrapText="1"/>
    </xf>
    <xf numFmtId="4" fontId="15" fillId="2" borderId="5" xfId="6" applyNumberFormat="1" applyFont="1" applyFill="1" applyBorder="1" applyAlignment="1" applyProtection="1">
      <alignment horizontal="center" vertical="center" wrapText="1"/>
    </xf>
    <xf numFmtId="4" fontId="15" fillId="2" borderId="6" xfId="6" applyNumberFormat="1" applyFont="1" applyFill="1" applyBorder="1" applyAlignment="1" applyProtection="1">
      <alignment horizontal="center" vertical="center" wrapText="1"/>
    </xf>
    <xf numFmtId="4" fontId="15" fillId="2" borderId="4" xfId="6" applyNumberFormat="1" applyFont="1" applyFill="1" applyBorder="1" applyAlignment="1" applyProtection="1">
      <alignment horizontal="center" vertical="center" wrapText="1"/>
    </xf>
    <xf numFmtId="3" fontId="15" fillId="2" borderId="5" xfId="0" applyNumberFormat="1" applyFont="1" applyFill="1" applyBorder="1" applyAlignment="1" applyProtection="1">
      <alignment horizontal="center" vertical="center" textRotation="90" wrapText="1"/>
    </xf>
    <xf numFmtId="3" fontId="15" fillId="2" borderId="6" xfId="0" applyNumberFormat="1" applyFont="1" applyFill="1" applyBorder="1" applyAlignment="1" applyProtection="1">
      <alignment horizontal="center" vertical="center" textRotation="90" wrapText="1"/>
    </xf>
    <xf numFmtId="3" fontId="15" fillId="2" borderId="4" xfId="0" applyNumberFormat="1" applyFont="1" applyFill="1" applyBorder="1" applyAlignment="1" applyProtection="1">
      <alignment horizontal="center" vertical="center" textRotation="90" wrapText="1"/>
    </xf>
    <xf numFmtId="0" fontId="15" fillId="2" borderId="5" xfId="0" applyFont="1" applyFill="1" applyBorder="1" applyAlignment="1" applyProtection="1">
      <alignment horizontal="center" vertical="center" textRotation="90"/>
    </xf>
    <xf numFmtId="0" fontId="15" fillId="2" borderId="6" xfId="0" applyFont="1" applyFill="1" applyBorder="1" applyAlignment="1" applyProtection="1">
      <alignment horizontal="center" vertical="center" textRotation="90"/>
    </xf>
    <xf numFmtId="0" fontId="15" fillId="2" borderId="4" xfId="0" applyFont="1" applyFill="1" applyBorder="1" applyAlignment="1" applyProtection="1">
      <alignment horizontal="center" vertical="center" textRotation="90"/>
    </xf>
    <xf numFmtId="4" fontId="15" fillId="2" borderId="2" xfId="0" applyNumberFormat="1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4" fontId="15" fillId="2" borderId="22" xfId="0" applyNumberFormat="1" applyFont="1" applyFill="1" applyBorder="1" applyAlignment="1" applyProtection="1">
      <alignment horizontal="center" vertical="center" textRotation="90" wrapText="1"/>
    </xf>
    <xf numFmtId="4" fontId="15" fillId="2" borderId="18" xfId="0" applyNumberFormat="1" applyFont="1" applyFill="1" applyBorder="1" applyAlignment="1" applyProtection="1">
      <alignment horizontal="center" vertical="center" wrapText="1"/>
    </xf>
    <xf numFmtId="4" fontId="15" fillId="2" borderId="19" xfId="0" applyNumberFormat="1" applyFont="1" applyFill="1" applyBorder="1" applyAlignment="1" applyProtection="1">
      <alignment horizontal="center" vertical="center" wrapText="1"/>
    </xf>
    <xf numFmtId="4" fontId="15" fillId="2" borderId="20" xfId="0" applyNumberFormat="1" applyFont="1" applyFill="1" applyBorder="1" applyAlignment="1" applyProtection="1">
      <alignment horizontal="center" vertical="center" wrapText="1"/>
    </xf>
    <xf numFmtId="2" fontId="17" fillId="2" borderId="3" xfId="0" applyNumberFormat="1" applyFont="1" applyFill="1" applyBorder="1" applyAlignment="1">
      <alignment horizontal="center" vertical="center" wrapText="1"/>
    </xf>
    <xf numFmtId="2" fontId="17" fillId="2" borderId="7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0" fontId="16" fillId="2" borderId="2" xfId="0" applyFont="1" applyFill="1" applyBorder="1" applyAlignment="1">
      <alignment horizontal="center" vertical="center" textRotation="90" wrapText="1"/>
    </xf>
    <xf numFmtId="1" fontId="15" fillId="2" borderId="2" xfId="0" applyNumberFormat="1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5" fillId="2" borderId="2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2" borderId="1" xfId="6" applyFont="1" applyFill="1" applyBorder="1" applyAlignment="1">
      <alignment horizontal="center" vertical="center" wrapText="1"/>
    </xf>
    <xf numFmtId="1" fontId="15" fillId="2" borderId="5" xfId="0" applyNumberFormat="1" applyFont="1" applyFill="1" applyBorder="1" applyAlignment="1" applyProtection="1">
      <alignment horizontal="center" vertical="center" textRotation="90" wrapText="1" readingOrder="1"/>
    </xf>
    <xf numFmtId="1" fontId="15" fillId="2" borderId="6" xfId="0" applyNumberFormat="1" applyFont="1" applyFill="1" applyBorder="1" applyAlignment="1" applyProtection="1">
      <alignment horizontal="center" vertical="center" textRotation="90" wrapText="1" readingOrder="1"/>
    </xf>
    <xf numFmtId="1" fontId="15" fillId="2" borderId="4" xfId="0" applyNumberFormat="1" applyFont="1" applyFill="1" applyBorder="1" applyAlignment="1" applyProtection="1">
      <alignment horizontal="center" vertical="center" textRotation="90" wrapText="1" readingOrder="1"/>
    </xf>
    <xf numFmtId="2" fontId="17" fillId="2" borderId="5" xfId="0" applyNumberFormat="1" applyFont="1" applyFill="1" applyBorder="1" applyAlignment="1">
      <alignment horizontal="center" vertical="center" textRotation="90" wrapText="1"/>
    </xf>
    <xf numFmtId="2" fontId="17" fillId="2" borderId="6" xfId="0" applyNumberFormat="1" applyFont="1" applyFill="1" applyBorder="1" applyAlignment="1">
      <alignment horizontal="center" vertical="center" textRotation="90" wrapText="1"/>
    </xf>
    <xf numFmtId="2" fontId="17" fillId="2" borderId="4" xfId="0" applyNumberFormat="1" applyFont="1" applyFill="1" applyBorder="1" applyAlignment="1">
      <alignment horizontal="center" vertical="center" textRotation="90" wrapText="1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/>
    <xf numFmtId="4" fontId="15" fillId="2" borderId="2" xfId="6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4" fontId="15" fillId="2" borderId="8" xfId="0" applyNumberFormat="1" applyFont="1" applyFill="1" applyBorder="1" applyAlignment="1" applyProtection="1">
      <alignment horizontal="center" vertical="center" wrapText="1"/>
    </xf>
    <xf numFmtId="4" fontId="15" fillId="2" borderId="9" xfId="0" applyNumberFormat="1" applyFont="1" applyFill="1" applyBorder="1" applyAlignment="1" applyProtection="1">
      <alignment horizontal="center" vertical="center" wrapText="1"/>
    </xf>
    <xf numFmtId="0" fontId="18" fillId="2" borderId="10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</cellXfs>
  <cellStyles count="25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2 2" xfId="23"/>
    <cellStyle name="Финансовый 3" xfId="21"/>
    <cellStyle name="Финансовый 3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L26"/>
  <sheetViews>
    <sheetView tabSelected="1" view="pageBreakPreview" topLeftCell="T1" zoomScale="60" zoomScaleNormal="100" workbookViewId="0">
      <selection activeCell="BE2" sqref="BE2:BI5"/>
    </sheetView>
  </sheetViews>
  <sheetFormatPr defaultRowHeight="15.75" x14ac:dyDescent="0.25"/>
  <cols>
    <col min="1" max="1" width="5.42578125" style="23" customWidth="1"/>
    <col min="2" max="2" width="34" style="23" customWidth="1"/>
    <col min="3" max="3" width="5.85546875" style="23" customWidth="1"/>
    <col min="4" max="4" width="10.5703125" style="23" customWidth="1"/>
    <col min="5" max="5" width="4.5703125" style="23" customWidth="1"/>
    <col min="6" max="6" width="4.42578125" style="23" customWidth="1"/>
    <col min="7" max="7" width="5.140625" style="23" customWidth="1"/>
    <col min="8" max="8" width="4.7109375" style="24" customWidth="1"/>
    <col min="9" max="9" width="5" style="23" customWidth="1"/>
    <col min="10" max="10" width="3.7109375" style="23" customWidth="1"/>
    <col min="11" max="11" width="13" style="24" customWidth="1"/>
    <col min="12" max="12" width="10.140625" style="24" customWidth="1"/>
    <col min="13" max="13" width="8" style="24" customWidth="1"/>
    <col min="14" max="14" width="7.7109375" style="23" customWidth="1"/>
    <col min="15" max="15" width="5.85546875" style="23" customWidth="1"/>
    <col min="16" max="16" width="8.85546875" style="23" customWidth="1"/>
    <col min="17" max="17" width="5.7109375" style="23" customWidth="1"/>
    <col min="18" max="18" width="9.85546875" style="23" customWidth="1"/>
    <col min="19" max="19" width="13.5703125" style="23" customWidth="1"/>
    <col min="20" max="20" width="10.42578125" style="23" customWidth="1"/>
    <col min="21" max="21" width="5.28515625" style="23" customWidth="1"/>
    <col min="22" max="22" width="13.42578125" style="23" customWidth="1"/>
    <col min="23" max="23" width="10.140625" style="23" customWidth="1"/>
    <col min="24" max="24" width="9.5703125" style="23" customWidth="1"/>
    <col min="25" max="25" width="14.140625" style="23" customWidth="1"/>
    <col min="26" max="26" width="10.140625" style="23" customWidth="1"/>
    <col min="27" max="27" width="8.7109375" style="23" customWidth="1"/>
    <col min="28" max="28" width="13.140625" style="23" customWidth="1"/>
    <col min="29" max="29" width="10.85546875" style="23" customWidth="1"/>
    <col min="30" max="30" width="10" style="23" customWidth="1"/>
    <col min="31" max="31" width="19.7109375" style="23" customWidth="1"/>
    <col min="32" max="32" width="10.85546875" style="23" customWidth="1"/>
    <col min="33" max="33" width="9.28515625" style="23" customWidth="1"/>
    <col min="34" max="34" width="16.85546875" style="23" customWidth="1"/>
    <col min="35" max="35" width="10.42578125" style="23" customWidth="1"/>
    <col min="36" max="36" width="10.140625" style="23" customWidth="1"/>
    <col min="37" max="37" width="12.7109375" style="23" customWidth="1"/>
    <col min="38" max="38" width="10.140625" style="23" customWidth="1"/>
    <col min="39" max="39" width="9.7109375" style="23" customWidth="1"/>
    <col min="40" max="40" width="14.7109375" style="23" customWidth="1"/>
    <col min="41" max="41" width="10.5703125" style="23" customWidth="1"/>
    <col min="42" max="42" width="7" style="23" customWidth="1"/>
    <col min="43" max="43" width="14.42578125" style="23" customWidth="1"/>
    <col min="44" max="44" width="10.42578125" style="23" customWidth="1"/>
    <col min="45" max="45" width="5.140625" style="23" customWidth="1"/>
    <col min="46" max="46" width="5.28515625" style="23" customWidth="1"/>
    <col min="47" max="47" width="10.7109375" style="23" customWidth="1"/>
    <col min="48" max="48" width="5.140625" style="23" customWidth="1"/>
    <col min="49" max="49" width="5.42578125" style="23" customWidth="1"/>
    <col min="50" max="50" width="10.42578125" style="25" customWidth="1"/>
    <col min="51" max="51" width="5.140625" style="25" customWidth="1"/>
    <col min="52" max="52" width="5.85546875" style="25" customWidth="1"/>
    <col min="53" max="53" width="10.42578125" style="25" customWidth="1"/>
    <col min="54" max="54" width="10" style="25" customWidth="1"/>
    <col min="55" max="55" width="16.5703125" style="25" customWidth="1"/>
    <col min="56" max="56" width="15.42578125" style="25" customWidth="1"/>
    <col min="57" max="57" width="20" style="15" customWidth="1"/>
    <col min="58" max="58" width="6.85546875" style="23" customWidth="1"/>
    <col min="59" max="59" width="7.140625" style="23" customWidth="1"/>
    <col min="60" max="60" width="5.28515625" style="23" customWidth="1"/>
    <col min="61" max="61" width="20" style="23" customWidth="1"/>
    <col min="62" max="62" width="9.140625" style="23"/>
    <col min="63" max="16384" width="9.140625" style="1"/>
  </cols>
  <sheetData>
    <row r="2" spans="1:64" ht="32.25" customHeight="1" x14ac:dyDescent="0.25">
      <c r="BE2" s="109" t="s">
        <v>81</v>
      </c>
      <c r="BF2" s="109"/>
      <c r="BG2" s="109"/>
      <c r="BH2" s="109"/>
      <c r="BI2" s="109"/>
    </row>
    <row r="3" spans="1:64" ht="18.75" x14ac:dyDescent="0.3">
      <c r="Y3" s="26">
        <v>5</v>
      </c>
      <c r="BE3" s="109"/>
      <c r="BF3" s="109"/>
      <c r="BG3" s="109"/>
      <c r="BH3" s="109"/>
      <c r="BI3" s="109"/>
    </row>
    <row r="4" spans="1:64" ht="49.5" customHeight="1" x14ac:dyDescent="0.25">
      <c r="BE4" s="109"/>
      <c r="BF4" s="109"/>
      <c r="BG4" s="109"/>
      <c r="BH4" s="109"/>
      <c r="BI4" s="109"/>
    </row>
    <row r="5" spans="1:64" ht="15.75" customHeight="1" x14ac:dyDescent="0.25">
      <c r="BE5" s="109"/>
      <c r="BF5" s="109"/>
      <c r="BG5" s="109"/>
      <c r="BH5" s="109"/>
      <c r="BI5" s="109"/>
    </row>
    <row r="6" spans="1:64" ht="66" customHeight="1" x14ac:dyDescent="0.25">
      <c r="A6" s="27"/>
      <c r="B6" s="28"/>
      <c r="C6" s="28"/>
      <c r="D6" s="28"/>
      <c r="E6" s="28"/>
      <c r="F6" s="28"/>
      <c r="G6" s="28"/>
      <c r="H6" s="29"/>
      <c r="I6" s="28"/>
      <c r="J6" s="28"/>
      <c r="K6" s="29"/>
      <c r="L6" s="29"/>
      <c r="M6" s="29"/>
      <c r="N6" s="28"/>
      <c r="O6" s="28"/>
      <c r="P6" s="28"/>
      <c r="Q6" s="28"/>
      <c r="R6" s="28"/>
      <c r="S6" s="28"/>
      <c r="T6" s="28"/>
      <c r="U6" s="28"/>
      <c r="V6" s="28"/>
      <c r="W6" s="159" t="s">
        <v>62</v>
      </c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1"/>
      <c r="AX6" s="32"/>
      <c r="AY6" s="32"/>
      <c r="AZ6" s="32"/>
      <c r="BA6" s="32"/>
      <c r="BB6" s="32"/>
      <c r="BC6" s="32"/>
      <c r="BD6" s="32"/>
      <c r="BF6" s="15"/>
      <c r="BG6" s="15"/>
      <c r="BH6" s="15"/>
      <c r="BI6" s="15"/>
    </row>
    <row r="7" spans="1:64" s="2" customFormat="1" ht="41.25" customHeight="1" x14ac:dyDescent="0.3">
      <c r="A7" s="124" t="s">
        <v>0</v>
      </c>
      <c r="B7" s="127" t="s">
        <v>17</v>
      </c>
      <c r="C7" s="130" t="s">
        <v>3</v>
      </c>
      <c r="D7" s="133" t="s">
        <v>4</v>
      </c>
      <c r="E7" s="121" t="s">
        <v>5</v>
      </c>
      <c r="F7" s="121" t="s">
        <v>6</v>
      </c>
      <c r="G7" s="136" t="s">
        <v>7</v>
      </c>
      <c r="H7" s="137"/>
      <c r="I7" s="137"/>
      <c r="J7" s="137"/>
      <c r="K7" s="118" t="s">
        <v>28</v>
      </c>
      <c r="L7" s="136" t="s">
        <v>29</v>
      </c>
      <c r="M7" s="136"/>
      <c r="N7" s="137"/>
      <c r="O7" s="160" t="s">
        <v>30</v>
      </c>
      <c r="P7" s="163" t="s">
        <v>23</v>
      </c>
      <c r="Q7" s="163" t="s">
        <v>1</v>
      </c>
      <c r="R7" s="168" t="s">
        <v>26</v>
      </c>
      <c r="S7" s="168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42" t="s">
        <v>27</v>
      </c>
      <c r="AN7" s="143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5"/>
      <c r="AZ7" s="145"/>
      <c r="BA7" s="145"/>
      <c r="BB7" s="146"/>
      <c r="BC7" s="145"/>
      <c r="BD7" s="147"/>
      <c r="BE7" s="136" t="s">
        <v>24</v>
      </c>
      <c r="BF7" s="136"/>
      <c r="BG7" s="136"/>
      <c r="BH7" s="136"/>
      <c r="BI7" s="136"/>
      <c r="BJ7" s="18"/>
    </row>
    <row r="8" spans="1:64" s="2" customFormat="1" ht="46.5" customHeight="1" x14ac:dyDescent="0.3">
      <c r="A8" s="125"/>
      <c r="B8" s="128"/>
      <c r="C8" s="131"/>
      <c r="D8" s="134"/>
      <c r="E8" s="122"/>
      <c r="F8" s="122"/>
      <c r="G8" s="153" t="s">
        <v>8</v>
      </c>
      <c r="H8" s="155" t="s">
        <v>9</v>
      </c>
      <c r="I8" s="156"/>
      <c r="J8" s="156"/>
      <c r="K8" s="120"/>
      <c r="L8" s="118" t="s">
        <v>8</v>
      </c>
      <c r="M8" s="118" t="s">
        <v>22</v>
      </c>
      <c r="N8" s="118" t="s">
        <v>10</v>
      </c>
      <c r="O8" s="161"/>
      <c r="P8" s="164"/>
      <c r="Q8" s="164"/>
      <c r="R8" s="136" t="s">
        <v>32</v>
      </c>
      <c r="S8" s="114"/>
      <c r="T8" s="114"/>
      <c r="U8" s="136" t="s">
        <v>33</v>
      </c>
      <c r="V8" s="136"/>
      <c r="W8" s="136"/>
      <c r="X8" s="136" t="s">
        <v>34</v>
      </c>
      <c r="Y8" s="136"/>
      <c r="Z8" s="136"/>
      <c r="AA8" s="171" t="s">
        <v>35</v>
      </c>
      <c r="AB8" s="172"/>
      <c r="AC8" s="172"/>
      <c r="AD8" s="136" t="s">
        <v>36</v>
      </c>
      <c r="AE8" s="136"/>
      <c r="AF8" s="136"/>
      <c r="AG8" s="136" t="s">
        <v>37</v>
      </c>
      <c r="AH8" s="113"/>
      <c r="AI8" s="113"/>
      <c r="AJ8" s="136" t="s">
        <v>38</v>
      </c>
      <c r="AK8" s="136"/>
      <c r="AL8" s="136"/>
      <c r="AM8" s="156" t="s">
        <v>40</v>
      </c>
      <c r="AN8" s="166"/>
      <c r="AO8" s="166"/>
      <c r="AP8" s="112" t="s">
        <v>41</v>
      </c>
      <c r="AQ8" s="113"/>
      <c r="AR8" s="113"/>
      <c r="AS8" s="112" t="s">
        <v>43</v>
      </c>
      <c r="AT8" s="113"/>
      <c r="AU8" s="113"/>
      <c r="AV8" s="112" t="s">
        <v>42</v>
      </c>
      <c r="AW8" s="113"/>
      <c r="AX8" s="113"/>
      <c r="AY8" s="148" t="s">
        <v>51</v>
      </c>
      <c r="AZ8" s="149"/>
      <c r="BA8" s="149"/>
      <c r="BB8" s="157" t="s">
        <v>60</v>
      </c>
      <c r="BC8" s="112" t="s">
        <v>53</v>
      </c>
      <c r="BD8" s="112" t="s">
        <v>54</v>
      </c>
      <c r="BE8" s="138" t="s">
        <v>55</v>
      </c>
      <c r="BF8" s="139" t="s">
        <v>9</v>
      </c>
      <c r="BG8" s="140"/>
      <c r="BH8" s="140"/>
      <c r="BI8" s="141"/>
      <c r="BJ8" s="18"/>
    </row>
    <row r="9" spans="1:64" s="2" customFormat="1" ht="112.5" customHeight="1" x14ac:dyDescent="0.3">
      <c r="A9" s="126"/>
      <c r="B9" s="129"/>
      <c r="C9" s="132"/>
      <c r="D9" s="135"/>
      <c r="E9" s="123"/>
      <c r="F9" s="123"/>
      <c r="G9" s="154"/>
      <c r="H9" s="33" t="s">
        <v>11</v>
      </c>
      <c r="I9" s="33" t="s">
        <v>12</v>
      </c>
      <c r="J9" s="33" t="s">
        <v>13</v>
      </c>
      <c r="K9" s="119"/>
      <c r="L9" s="119"/>
      <c r="M9" s="119"/>
      <c r="N9" s="119"/>
      <c r="O9" s="162"/>
      <c r="P9" s="165"/>
      <c r="Q9" s="165"/>
      <c r="R9" s="114"/>
      <c r="S9" s="114"/>
      <c r="T9" s="114"/>
      <c r="U9" s="114"/>
      <c r="V9" s="114"/>
      <c r="W9" s="114"/>
      <c r="X9" s="114"/>
      <c r="Y9" s="114"/>
      <c r="Z9" s="114"/>
      <c r="AA9" s="173"/>
      <c r="AB9" s="174"/>
      <c r="AC9" s="174"/>
      <c r="AD9" s="114"/>
      <c r="AE9" s="114"/>
      <c r="AF9" s="114"/>
      <c r="AG9" s="114"/>
      <c r="AH9" s="114"/>
      <c r="AI9" s="114"/>
      <c r="AJ9" s="114"/>
      <c r="AK9" s="114"/>
      <c r="AL9" s="114"/>
      <c r="AM9" s="167"/>
      <c r="AN9" s="167"/>
      <c r="AO9" s="167"/>
      <c r="AP9" s="114"/>
      <c r="AQ9" s="114"/>
      <c r="AR9" s="114"/>
      <c r="AS9" s="114"/>
      <c r="AT9" s="114"/>
      <c r="AU9" s="114"/>
      <c r="AV9" s="114"/>
      <c r="AW9" s="114"/>
      <c r="AX9" s="114"/>
      <c r="AY9" s="150"/>
      <c r="AZ9" s="151"/>
      <c r="BA9" s="151"/>
      <c r="BB9" s="158"/>
      <c r="BC9" s="152"/>
      <c r="BD9" s="152"/>
      <c r="BE9" s="119"/>
      <c r="BF9" s="34" t="s">
        <v>18</v>
      </c>
      <c r="BG9" s="34" t="s">
        <v>25</v>
      </c>
      <c r="BH9" s="34" t="s">
        <v>19</v>
      </c>
      <c r="BI9" s="34" t="s">
        <v>20</v>
      </c>
      <c r="BJ9" s="18"/>
    </row>
    <row r="10" spans="1:64" s="2" customFormat="1" ht="62.25" customHeight="1" x14ac:dyDescent="0.3">
      <c r="A10" s="35"/>
      <c r="B10" s="70"/>
      <c r="C10" s="36"/>
      <c r="D10" s="37"/>
      <c r="E10" s="38"/>
      <c r="F10" s="38"/>
      <c r="G10" s="39" t="s">
        <v>14</v>
      </c>
      <c r="H10" s="39" t="s">
        <v>14</v>
      </c>
      <c r="I10" s="39" t="s">
        <v>14</v>
      </c>
      <c r="J10" s="39" t="s">
        <v>14</v>
      </c>
      <c r="K10" s="40" t="s">
        <v>2</v>
      </c>
      <c r="L10" s="40" t="s">
        <v>2</v>
      </c>
      <c r="M10" s="40" t="s">
        <v>2</v>
      </c>
      <c r="N10" s="40" t="s">
        <v>2</v>
      </c>
      <c r="O10" s="41" t="s">
        <v>15</v>
      </c>
      <c r="P10" s="42"/>
      <c r="Q10" s="43"/>
      <c r="R10" s="40" t="s">
        <v>2</v>
      </c>
      <c r="S10" s="40" t="s">
        <v>21</v>
      </c>
      <c r="T10" s="40" t="s">
        <v>39</v>
      </c>
      <c r="U10" s="40" t="s">
        <v>16</v>
      </c>
      <c r="V10" s="40" t="s">
        <v>21</v>
      </c>
      <c r="W10" s="40" t="s">
        <v>39</v>
      </c>
      <c r="X10" s="40" t="s">
        <v>2</v>
      </c>
      <c r="Y10" s="40" t="s">
        <v>21</v>
      </c>
      <c r="Z10" s="40" t="s">
        <v>39</v>
      </c>
      <c r="AA10" s="40" t="s">
        <v>2</v>
      </c>
      <c r="AB10" s="40" t="s">
        <v>21</v>
      </c>
      <c r="AC10" s="40" t="s">
        <v>39</v>
      </c>
      <c r="AD10" s="40" t="s">
        <v>2</v>
      </c>
      <c r="AE10" s="40" t="s">
        <v>21</v>
      </c>
      <c r="AF10" s="40" t="s">
        <v>39</v>
      </c>
      <c r="AG10" s="40" t="s">
        <v>2</v>
      </c>
      <c r="AH10" s="40" t="s">
        <v>21</v>
      </c>
      <c r="AI10" s="40" t="s">
        <v>39</v>
      </c>
      <c r="AJ10" s="16" t="s">
        <v>31</v>
      </c>
      <c r="AK10" s="40" t="s">
        <v>21</v>
      </c>
      <c r="AL10" s="40" t="s">
        <v>39</v>
      </c>
      <c r="AM10" s="19" t="s">
        <v>2</v>
      </c>
      <c r="AN10" s="19" t="s">
        <v>21</v>
      </c>
      <c r="AO10" s="40" t="s">
        <v>39</v>
      </c>
      <c r="AP10" s="19" t="s">
        <v>2</v>
      </c>
      <c r="AQ10" s="19" t="s">
        <v>21</v>
      </c>
      <c r="AR10" s="40" t="s">
        <v>39</v>
      </c>
      <c r="AS10" s="19" t="s">
        <v>2</v>
      </c>
      <c r="AT10" s="19" t="s">
        <v>21</v>
      </c>
      <c r="AU10" s="40" t="s">
        <v>39</v>
      </c>
      <c r="AV10" s="19" t="s">
        <v>16</v>
      </c>
      <c r="AW10" s="40" t="s">
        <v>21</v>
      </c>
      <c r="AX10" s="44" t="s">
        <v>39</v>
      </c>
      <c r="AY10" s="45" t="s">
        <v>52</v>
      </c>
      <c r="AZ10" s="45" t="s">
        <v>21</v>
      </c>
      <c r="BA10" s="45" t="s">
        <v>39</v>
      </c>
      <c r="BB10" s="71" t="s">
        <v>21</v>
      </c>
      <c r="BC10" s="71" t="s">
        <v>21</v>
      </c>
      <c r="BD10" s="71" t="s">
        <v>21</v>
      </c>
      <c r="BE10" s="21" t="s">
        <v>21</v>
      </c>
      <c r="BF10" s="21" t="s">
        <v>21</v>
      </c>
      <c r="BG10" s="21" t="s">
        <v>21</v>
      </c>
      <c r="BH10" s="21" t="s">
        <v>21</v>
      </c>
      <c r="BI10" s="21" t="s">
        <v>21</v>
      </c>
      <c r="BJ10" s="18"/>
    </row>
    <row r="11" spans="1:64" s="4" customFormat="1" ht="14.25" customHeight="1" x14ac:dyDescent="0.3">
      <c r="A11" s="46">
        <v>1</v>
      </c>
      <c r="B11" s="46">
        <v>2</v>
      </c>
      <c r="C11" s="47">
        <v>3</v>
      </c>
      <c r="D11" s="47">
        <v>4</v>
      </c>
      <c r="E11" s="47">
        <v>5</v>
      </c>
      <c r="F11" s="47">
        <v>6</v>
      </c>
      <c r="G11" s="47">
        <v>7</v>
      </c>
      <c r="H11" s="47">
        <v>8</v>
      </c>
      <c r="I11" s="47">
        <v>9</v>
      </c>
      <c r="J11" s="47">
        <v>10</v>
      </c>
      <c r="K11" s="47">
        <v>11</v>
      </c>
      <c r="L11" s="47">
        <v>12</v>
      </c>
      <c r="M11" s="47">
        <v>13</v>
      </c>
      <c r="N11" s="47">
        <v>14</v>
      </c>
      <c r="O11" s="47">
        <v>15</v>
      </c>
      <c r="P11" s="48">
        <v>16</v>
      </c>
      <c r="Q11" s="49">
        <v>17</v>
      </c>
      <c r="R11" s="47">
        <v>18</v>
      </c>
      <c r="S11" s="47">
        <v>19</v>
      </c>
      <c r="T11" s="47">
        <v>20</v>
      </c>
      <c r="U11" s="47">
        <v>21</v>
      </c>
      <c r="V11" s="47">
        <v>22</v>
      </c>
      <c r="W11" s="47">
        <v>23</v>
      </c>
      <c r="X11" s="47">
        <v>24</v>
      </c>
      <c r="Y11" s="47">
        <v>25</v>
      </c>
      <c r="Z11" s="47">
        <v>26</v>
      </c>
      <c r="AA11" s="47">
        <v>27</v>
      </c>
      <c r="AB11" s="47">
        <v>28</v>
      </c>
      <c r="AC11" s="47">
        <v>29</v>
      </c>
      <c r="AD11" s="47">
        <v>30</v>
      </c>
      <c r="AE11" s="47">
        <v>31</v>
      </c>
      <c r="AF11" s="47">
        <v>32</v>
      </c>
      <c r="AG11" s="47">
        <v>33</v>
      </c>
      <c r="AH11" s="47">
        <v>34</v>
      </c>
      <c r="AI11" s="47">
        <v>35</v>
      </c>
      <c r="AJ11" s="47">
        <v>36</v>
      </c>
      <c r="AK11" s="47">
        <v>37</v>
      </c>
      <c r="AL11" s="47">
        <v>38</v>
      </c>
      <c r="AM11" s="47">
        <v>39</v>
      </c>
      <c r="AN11" s="47">
        <v>40</v>
      </c>
      <c r="AO11" s="47">
        <v>41</v>
      </c>
      <c r="AP11" s="47">
        <v>42</v>
      </c>
      <c r="AQ11" s="47">
        <v>43</v>
      </c>
      <c r="AR11" s="47">
        <v>44</v>
      </c>
      <c r="AS11" s="47">
        <v>45</v>
      </c>
      <c r="AT11" s="47">
        <v>46</v>
      </c>
      <c r="AU11" s="47">
        <v>47</v>
      </c>
      <c r="AV11" s="47">
        <v>48</v>
      </c>
      <c r="AW11" s="47">
        <v>49</v>
      </c>
      <c r="AX11" s="46">
        <v>50</v>
      </c>
      <c r="AY11" s="49">
        <v>51</v>
      </c>
      <c r="AZ11" s="49">
        <v>52</v>
      </c>
      <c r="BA11" s="22">
        <v>53</v>
      </c>
      <c r="BB11" s="72">
        <v>54</v>
      </c>
      <c r="BC11" s="5">
        <v>55</v>
      </c>
      <c r="BD11" s="5">
        <v>56</v>
      </c>
      <c r="BE11" s="22">
        <v>57</v>
      </c>
      <c r="BF11" s="49">
        <v>58</v>
      </c>
      <c r="BG11" s="49">
        <v>59</v>
      </c>
      <c r="BH11" s="49">
        <v>60</v>
      </c>
      <c r="BI11" s="49">
        <v>61</v>
      </c>
      <c r="BJ11" s="50"/>
    </row>
    <row r="12" spans="1:64" s="15" customFormat="1" ht="17.25" customHeight="1" x14ac:dyDescent="0.25">
      <c r="A12" s="115" t="s">
        <v>44</v>
      </c>
      <c r="B12" s="116"/>
      <c r="C12" s="116"/>
      <c r="D12" s="117"/>
      <c r="E12" s="7"/>
      <c r="F12" s="8"/>
      <c r="G12" s="8"/>
      <c r="H12" s="9"/>
      <c r="I12" s="8"/>
      <c r="J12" s="8"/>
      <c r="K12" s="9"/>
      <c r="L12" s="9"/>
      <c r="M12" s="9"/>
      <c r="N12" s="8"/>
      <c r="O12" s="8"/>
      <c r="P12" s="8"/>
      <c r="Q12" s="8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1"/>
      <c r="AY12" s="12"/>
      <c r="AZ12" s="13"/>
      <c r="BA12" s="6"/>
      <c r="BB12" s="6"/>
      <c r="BC12" s="6"/>
      <c r="BD12" s="6"/>
      <c r="BE12" s="14"/>
      <c r="BF12" s="14"/>
      <c r="BG12" s="14"/>
      <c r="BH12" s="14"/>
      <c r="BI12" s="14"/>
    </row>
    <row r="13" spans="1:64" s="15" customFormat="1" ht="17.25" customHeight="1" x14ac:dyDescent="0.25">
      <c r="A13" s="75"/>
      <c r="B13" s="76" t="s">
        <v>49</v>
      </c>
      <c r="C13" s="77"/>
      <c r="D13" s="76"/>
      <c r="E13" s="78"/>
      <c r="F13" s="79"/>
      <c r="G13" s="79"/>
      <c r="H13" s="80"/>
      <c r="I13" s="79"/>
      <c r="J13" s="79"/>
      <c r="K13" s="80"/>
      <c r="L13" s="80"/>
      <c r="M13" s="80"/>
      <c r="N13" s="79"/>
      <c r="O13" s="79"/>
      <c r="P13" s="79"/>
      <c r="Q13" s="79"/>
      <c r="R13" s="90">
        <f>R16+R20</f>
        <v>5207.3999999999996</v>
      </c>
      <c r="S13" s="92">
        <f>S16+S20</f>
        <v>45621229.519999996</v>
      </c>
      <c r="T13" s="92"/>
      <c r="U13" s="92">
        <f>U15</f>
        <v>3</v>
      </c>
      <c r="V13" s="92">
        <f>V15</f>
        <v>20065504.920000002</v>
      </c>
      <c r="W13" s="92"/>
      <c r="X13" s="92">
        <f>X17+X18</f>
        <v>4189.3500000000004</v>
      </c>
      <c r="Y13" s="92">
        <f>Y17+Y18</f>
        <v>64908350.329999998</v>
      </c>
      <c r="Z13" s="92"/>
      <c r="AA13" s="92">
        <f>AA17+AA19</f>
        <v>2541.1999999999998</v>
      </c>
      <c r="AB13" s="92">
        <f>AB17+AB19</f>
        <v>41296710.839999996</v>
      </c>
      <c r="AC13" s="92"/>
      <c r="AD13" s="92">
        <f>AD16+AD17+AD19+AD20</f>
        <v>24894.799999999999</v>
      </c>
      <c r="AE13" s="92" t="s">
        <v>71</v>
      </c>
      <c r="AF13" s="92"/>
      <c r="AG13" s="92">
        <f>AG17+AG19+AG20</f>
        <v>3686.6</v>
      </c>
      <c r="AH13" s="92">
        <f>AH17+AH19+AH20</f>
        <v>115474671.34</v>
      </c>
      <c r="AI13" s="92"/>
      <c r="AJ13" s="92">
        <f>AJ20</f>
        <v>12446</v>
      </c>
      <c r="AK13" s="92">
        <f>AK20</f>
        <v>906068.8</v>
      </c>
      <c r="AL13" s="92"/>
      <c r="AM13" s="92">
        <f>AM18</f>
        <v>18960.48</v>
      </c>
      <c r="AN13" s="92">
        <f>AN18</f>
        <v>244856776.34999999</v>
      </c>
      <c r="AO13" s="92"/>
      <c r="AP13" s="92">
        <f>AP19</f>
        <v>862</v>
      </c>
      <c r="AQ13" s="92">
        <f>AQ19</f>
        <v>18720924.620000001</v>
      </c>
      <c r="AR13" s="92"/>
      <c r="AS13" s="92">
        <v>0</v>
      </c>
      <c r="AT13" s="92" t="s">
        <v>50</v>
      </c>
      <c r="AU13" s="92"/>
      <c r="AV13" s="92">
        <v>0</v>
      </c>
      <c r="AW13" s="92" t="s">
        <v>50</v>
      </c>
      <c r="AX13" s="92"/>
      <c r="AY13" s="92">
        <v>0</v>
      </c>
      <c r="AZ13" s="92" t="s">
        <v>50</v>
      </c>
      <c r="BA13" s="101"/>
      <c r="BB13" s="92" t="s">
        <v>50</v>
      </c>
      <c r="BC13" s="103">
        <f>BC15+BC16+BC17+BC18+BC19+BC20</f>
        <v>44789148.549999997</v>
      </c>
      <c r="BD13" s="103">
        <f>BD15+BD16+BD17+BD18+BD19+BD20</f>
        <v>19169755.59</v>
      </c>
      <c r="BE13" s="108" t="s">
        <v>72</v>
      </c>
      <c r="BF13" s="92">
        <v>0</v>
      </c>
      <c r="BG13" s="92">
        <v>0</v>
      </c>
      <c r="BH13" s="92">
        <v>0</v>
      </c>
      <c r="BI13" s="106" t="s">
        <v>72</v>
      </c>
    </row>
    <row r="14" spans="1:64" s="18" customFormat="1" ht="22.5" customHeight="1" x14ac:dyDescent="0.3">
      <c r="A14" s="81"/>
      <c r="B14" s="82" t="s">
        <v>63</v>
      </c>
      <c r="C14" s="83"/>
      <c r="D14" s="84"/>
      <c r="E14" s="83"/>
      <c r="F14" s="83"/>
      <c r="G14" s="83"/>
      <c r="H14" s="85"/>
      <c r="I14" s="85"/>
      <c r="J14" s="85"/>
      <c r="K14" s="86"/>
      <c r="L14" s="86"/>
      <c r="M14" s="86"/>
      <c r="N14" s="86"/>
      <c r="O14" s="85"/>
      <c r="P14" s="87"/>
      <c r="Q14" s="88"/>
      <c r="R14" s="91">
        <f>R13</f>
        <v>5207.3999999999996</v>
      </c>
      <c r="S14" s="93">
        <f>S13</f>
        <v>45621229.519999996</v>
      </c>
      <c r="T14" s="107"/>
      <c r="U14" s="93">
        <f>U15</f>
        <v>3</v>
      </c>
      <c r="V14" s="93">
        <f>V15</f>
        <v>20065504.920000002</v>
      </c>
      <c r="W14" s="94"/>
      <c r="X14" s="93">
        <f>X13</f>
        <v>4189.3500000000004</v>
      </c>
      <c r="Y14" s="93">
        <f>Y13</f>
        <v>64908350.329999998</v>
      </c>
      <c r="Z14" s="94"/>
      <c r="AA14" s="93">
        <f>AA17+AA19</f>
        <v>2541.1999999999998</v>
      </c>
      <c r="AB14" s="93" t="s">
        <v>50</v>
      </c>
      <c r="AC14" s="95"/>
      <c r="AD14" s="93">
        <f>AD13</f>
        <v>24894.799999999999</v>
      </c>
      <c r="AE14" s="92" t="s">
        <v>71</v>
      </c>
      <c r="AF14" s="107"/>
      <c r="AG14" s="93">
        <f>AG13</f>
        <v>3686.6</v>
      </c>
      <c r="AH14" s="92">
        <v>115474671.34</v>
      </c>
      <c r="AI14" s="107"/>
      <c r="AJ14" s="17">
        <f>AJ20</f>
        <v>12446</v>
      </c>
      <c r="AK14" s="17">
        <f>AK20</f>
        <v>906068.8</v>
      </c>
      <c r="AL14" s="95"/>
      <c r="AM14" s="17">
        <f>AM18</f>
        <v>18960.48</v>
      </c>
      <c r="AN14" s="17">
        <f>AN18</f>
        <v>244856776.34999999</v>
      </c>
      <c r="AO14" s="97"/>
      <c r="AP14" s="17">
        <f>AP19</f>
        <v>862</v>
      </c>
      <c r="AQ14" s="17">
        <f>AQ19</f>
        <v>18720924.620000001</v>
      </c>
      <c r="AR14" s="97"/>
      <c r="AS14" s="17">
        <v>0</v>
      </c>
      <c r="AT14" s="17" t="s">
        <v>50</v>
      </c>
      <c r="AU14" s="97"/>
      <c r="AV14" s="17">
        <v>0</v>
      </c>
      <c r="AW14" s="17" t="s">
        <v>50</v>
      </c>
      <c r="AX14" s="98"/>
      <c r="AY14" s="102">
        <v>0</v>
      </c>
      <c r="AZ14" s="17" t="s">
        <v>50</v>
      </c>
      <c r="BA14" s="99"/>
      <c r="BB14" s="17" t="s">
        <v>50</v>
      </c>
      <c r="BC14" s="104">
        <f>BC15+BC16+BC17+BC18+BC19+BC20</f>
        <v>44789148.549999997</v>
      </c>
      <c r="BD14" s="103">
        <f>BD15+BD16+BD17+BD18+BD19+BD20</f>
        <v>19169755.59</v>
      </c>
      <c r="BE14" s="105" t="s">
        <v>72</v>
      </c>
      <c r="BF14" s="17" t="s">
        <v>50</v>
      </c>
      <c r="BG14" s="17" t="s">
        <v>50</v>
      </c>
      <c r="BH14" s="17" t="s">
        <v>50</v>
      </c>
      <c r="BI14" s="45" t="s">
        <v>72</v>
      </c>
    </row>
    <row r="15" spans="1:64" s="74" customFormat="1" ht="27" customHeight="1" x14ac:dyDescent="0.3">
      <c r="A15" s="81">
        <v>1</v>
      </c>
      <c r="B15" s="82" t="s">
        <v>64</v>
      </c>
      <c r="C15" s="51">
        <v>2002</v>
      </c>
      <c r="D15" s="52" t="s">
        <v>65</v>
      </c>
      <c r="E15" s="51">
        <v>10</v>
      </c>
      <c r="F15" s="51">
        <v>3</v>
      </c>
      <c r="G15" s="51">
        <v>120</v>
      </c>
      <c r="H15" s="53">
        <v>0</v>
      </c>
      <c r="I15" s="53">
        <v>120</v>
      </c>
      <c r="J15" s="53">
        <v>0</v>
      </c>
      <c r="K15" s="54">
        <v>9156.5</v>
      </c>
      <c r="L15" s="54">
        <v>6620.5</v>
      </c>
      <c r="M15" s="54">
        <v>0</v>
      </c>
      <c r="N15" s="54">
        <v>6620.5</v>
      </c>
      <c r="O15" s="53">
        <v>305</v>
      </c>
      <c r="P15" s="55"/>
      <c r="Q15" s="56"/>
      <c r="R15" s="96"/>
      <c r="S15" s="100">
        <v>0</v>
      </c>
      <c r="T15" s="94"/>
      <c r="U15" s="93">
        <v>3</v>
      </c>
      <c r="V15" s="93">
        <v>20065504.920000002</v>
      </c>
      <c r="W15" s="94">
        <v>47118</v>
      </c>
      <c r="X15" s="100"/>
      <c r="Y15" s="93">
        <v>0</v>
      </c>
      <c r="Z15" s="94"/>
      <c r="AA15" s="93"/>
      <c r="AB15" s="93" t="s">
        <v>50</v>
      </c>
      <c r="AC15" s="95"/>
      <c r="AD15" s="93"/>
      <c r="AE15" s="93">
        <v>0</v>
      </c>
      <c r="AF15" s="94"/>
      <c r="AG15" s="93"/>
      <c r="AH15" s="93">
        <v>0</v>
      </c>
      <c r="AI15" s="94"/>
      <c r="AJ15" s="17"/>
      <c r="AK15" s="17" t="s">
        <v>50</v>
      </c>
      <c r="AL15" s="95"/>
      <c r="AM15" s="17"/>
      <c r="AN15" s="17" t="s">
        <v>50</v>
      </c>
      <c r="AO15" s="97"/>
      <c r="AP15" s="17"/>
      <c r="AQ15" s="17" t="s">
        <v>50</v>
      </c>
      <c r="AR15" s="97"/>
      <c r="AS15" s="17"/>
      <c r="AT15" s="17" t="s">
        <v>50</v>
      </c>
      <c r="AU15" s="97"/>
      <c r="AV15" s="17"/>
      <c r="AW15" s="17" t="s">
        <v>50</v>
      </c>
      <c r="AX15" s="98"/>
      <c r="AY15" s="89"/>
      <c r="AZ15" s="17" t="s">
        <v>50</v>
      </c>
      <c r="BA15" s="99"/>
      <c r="BB15" s="105" t="s">
        <v>50</v>
      </c>
      <c r="BC15" s="105">
        <v>1003275.25</v>
      </c>
      <c r="BD15" s="105">
        <v>429401.81</v>
      </c>
      <c r="BE15" s="105">
        <v>21498181.98</v>
      </c>
      <c r="BF15" s="17" t="s">
        <v>50</v>
      </c>
      <c r="BG15" s="17" t="s">
        <v>50</v>
      </c>
      <c r="BH15" s="17" t="s">
        <v>50</v>
      </c>
      <c r="BI15" s="105">
        <v>21498181.98</v>
      </c>
      <c r="BJ15" s="18"/>
      <c r="BK15" s="18"/>
      <c r="BL15" s="18"/>
    </row>
    <row r="16" spans="1:64" s="74" customFormat="1" ht="22.5" customHeight="1" x14ac:dyDescent="0.3">
      <c r="A16" s="81">
        <v>2</v>
      </c>
      <c r="B16" s="82" t="s">
        <v>66</v>
      </c>
      <c r="C16" s="51">
        <v>1937</v>
      </c>
      <c r="D16" s="52" t="s">
        <v>48</v>
      </c>
      <c r="E16" s="51">
        <v>4</v>
      </c>
      <c r="F16" s="51">
        <v>4</v>
      </c>
      <c r="G16" s="51">
        <v>40</v>
      </c>
      <c r="H16" s="53">
        <v>3</v>
      </c>
      <c r="I16" s="53">
        <v>37</v>
      </c>
      <c r="J16" s="53">
        <v>0</v>
      </c>
      <c r="K16" s="54">
        <v>4104</v>
      </c>
      <c r="L16" s="54">
        <v>2799.9</v>
      </c>
      <c r="M16" s="54">
        <v>292.7</v>
      </c>
      <c r="N16" s="54">
        <v>2507.1999999999998</v>
      </c>
      <c r="O16" s="53">
        <v>89</v>
      </c>
      <c r="P16" s="55" t="s">
        <v>59</v>
      </c>
      <c r="Q16" s="56">
        <v>2022</v>
      </c>
      <c r="R16" s="96">
        <v>4062</v>
      </c>
      <c r="S16" s="93">
        <v>5924345.7599999998</v>
      </c>
      <c r="T16" s="94">
        <v>47118</v>
      </c>
      <c r="U16" s="93"/>
      <c r="V16" s="93">
        <v>0</v>
      </c>
      <c r="W16" s="94"/>
      <c r="X16" s="100"/>
      <c r="Y16" s="93">
        <v>0</v>
      </c>
      <c r="Z16" s="94"/>
      <c r="AA16" s="93"/>
      <c r="AB16" s="93">
        <v>0</v>
      </c>
      <c r="AC16" s="95"/>
      <c r="AD16" s="93">
        <v>4618.8</v>
      </c>
      <c r="AE16" s="93" t="s">
        <v>74</v>
      </c>
      <c r="AF16" s="94">
        <v>47118</v>
      </c>
      <c r="AG16" s="93"/>
      <c r="AH16" s="93">
        <v>0</v>
      </c>
      <c r="AI16" s="94"/>
      <c r="AJ16" s="17"/>
      <c r="AK16" s="17">
        <v>0</v>
      </c>
      <c r="AL16" s="95"/>
      <c r="AM16" s="17"/>
      <c r="AN16" s="17">
        <v>0</v>
      </c>
      <c r="AO16" s="97"/>
      <c r="AP16" s="17"/>
      <c r="AQ16" s="17">
        <v>0</v>
      </c>
      <c r="AR16" s="97"/>
      <c r="AS16" s="17"/>
      <c r="AT16" s="17">
        <v>0</v>
      </c>
      <c r="AU16" s="97"/>
      <c r="AV16" s="17"/>
      <c r="AW16" s="17">
        <v>0</v>
      </c>
      <c r="AX16" s="98"/>
      <c r="AY16" s="89"/>
      <c r="AZ16" s="17">
        <v>0</v>
      </c>
      <c r="BA16" s="99"/>
      <c r="BB16" s="105">
        <v>0</v>
      </c>
      <c r="BC16" s="105">
        <v>3760317.29</v>
      </c>
      <c r="BD16" s="105">
        <v>1609415.8</v>
      </c>
      <c r="BE16" s="105" t="s">
        <v>77</v>
      </c>
      <c r="BF16" s="17">
        <v>0</v>
      </c>
      <c r="BG16" s="17">
        <v>0</v>
      </c>
      <c r="BH16" s="17">
        <v>0</v>
      </c>
      <c r="BI16" s="105" t="s">
        <v>77</v>
      </c>
      <c r="BJ16" s="18"/>
      <c r="BK16" s="18"/>
      <c r="BL16" s="18"/>
    </row>
    <row r="17" spans="1:64" s="74" customFormat="1" ht="22.5" customHeight="1" x14ac:dyDescent="0.3">
      <c r="A17" s="81">
        <v>3</v>
      </c>
      <c r="B17" s="82" t="s">
        <v>67</v>
      </c>
      <c r="C17" s="51">
        <v>1950</v>
      </c>
      <c r="D17" s="52" t="s">
        <v>48</v>
      </c>
      <c r="E17" s="51">
        <v>4</v>
      </c>
      <c r="F17" s="51">
        <v>6</v>
      </c>
      <c r="G17" s="51">
        <v>60</v>
      </c>
      <c r="H17" s="53">
        <v>2</v>
      </c>
      <c r="I17" s="53">
        <v>58</v>
      </c>
      <c r="J17" s="53">
        <v>0</v>
      </c>
      <c r="K17" s="54">
        <v>7320.4</v>
      </c>
      <c r="L17" s="54">
        <v>4087.9</v>
      </c>
      <c r="M17" s="54">
        <v>74.3</v>
      </c>
      <c r="N17" s="54">
        <v>4013.6</v>
      </c>
      <c r="O17" s="53">
        <v>136</v>
      </c>
      <c r="P17" s="55"/>
      <c r="Q17" s="56"/>
      <c r="R17" s="96"/>
      <c r="S17" s="100">
        <v>0</v>
      </c>
      <c r="T17" s="94"/>
      <c r="U17" s="93"/>
      <c r="V17" s="93">
        <v>0</v>
      </c>
      <c r="W17" s="94"/>
      <c r="X17" s="93">
        <v>2160.4</v>
      </c>
      <c r="Y17" s="93">
        <v>33802396.140000001</v>
      </c>
      <c r="Z17" s="94">
        <v>47118</v>
      </c>
      <c r="AA17" s="93">
        <v>1747.2</v>
      </c>
      <c r="AB17" s="93">
        <v>28393520.059999999</v>
      </c>
      <c r="AC17" s="95">
        <v>47118</v>
      </c>
      <c r="AD17" s="93">
        <v>8084.5</v>
      </c>
      <c r="AE17" s="93" t="s">
        <v>75</v>
      </c>
      <c r="AF17" s="94">
        <v>47118</v>
      </c>
      <c r="AG17" s="93">
        <v>1747.2</v>
      </c>
      <c r="AH17" s="93">
        <v>54727213.630000003</v>
      </c>
      <c r="AI17" s="94">
        <v>47118</v>
      </c>
      <c r="AJ17" s="17"/>
      <c r="AK17" s="17">
        <v>0</v>
      </c>
      <c r="AL17" s="95"/>
      <c r="AM17" s="17"/>
      <c r="AN17" s="17">
        <v>0</v>
      </c>
      <c r="AO17" s="97"/>
      <c r="AP17" s="17"/>
      <c r="AQ17" s="17">
        <v>0</v>
      </c>
      <c r="AR17" s="97"/>
      <c r="AS17" s="17"/>
      <c r="AT17" s="17">
        <v>0</v>
      </c>
      <c r="AU17" s="97"/>
      <c r="AV17" s="17"/>
      <c r="AW17" s="17">
        <v>0</v>
      </c>
      <c r="AX17" s="98"/>
      <c r="AY17" s="89"/>
      <c r="AZ17" s="17">
        <v>0</v>
      </c>
      <c r="BA17" s="99"/>
      <c r="BB17" s="105">
        <v>0</v>
      </c>
      <c r="BC17" s="105">
        <v>11909531.49</v>
      </c>
      <c r="BD17" s="105">
        <v>5097279.4800000004</v>
      </c>
      <c r="BE17" s="105" t="s">
        <v>78</v>
      </c>
      <c r="BF17" s="17">
        <v>0</v>
      </c>
      <c r="BG17" s="17">
        <v>0</v>
      </c>
      <c r="BH17" s="17">
        <v>0</v>
      </c>
      <c r="BI17" s="105" t="s">
        <v>78</v>
      </c>
      <c r="BJ17" s="18"/>
      <c r="BK17" s="18"/>
      <c r="BL17" s="18"/>
    </row>
    <row r="18" spans="1:64" s="74" customFormat="1" ht="22.5" customHeight="1" x14ac:dyDescent="0.3">
      <c r="A18" s="81">
        <v>4</v>
      </c>
      <c r="B18" s="82" t="s">
        <v>68</v>
      </c>
      <c r="C18" s="51">
        <v>1993</v>
      </c>
      <c r="D18" s="52" t="s">
        <v>65</v>
      </c>
      <c r="E18" s="51">
        <v>14</v>
      </c>
      <c r="F18" s="51">
        <v>6</v>
      </c>
      <c r="G18" s="51">
        <v>260</v>
      </c>
      <c r="H18" s="53">
        <v>16</v>
      </c>
      <c r="I18" s="53">
        <v>242</v>
      </c>
      <c r="J18" s="53">
        <v>2</v>
      </c>
      <c r="K18" s="54">
        <v>26753.9</v>
      </c>
      <c r="L18" s="54">
        <v>16951.8</v>
      </c>
      <c r="M18" s="54">
        <v>1134.7</v>
      </c>
      <c r="N18" s="54">
        <v>15817.1</v>
      </c>
      <c r="O18" s="53">
        <v>732</v>
      </c>
      <c r="P18" s="55"/>
      <c r="Q18" s="56"/>
      <c r="R18" s="96"/>
      <c r="S18" s="100">
        <v>0</v>
      </c>
      <c r="T18" s="94"/>
      <c r="U18" s="93"/>
      <c r="V18" s="93">
        <v>0</v>
      </c>
      <c r="W18" s="94"/>
      <c r="X18" s="93">
        <v>2028.95</v>
      </c>
      <c r="Y18" s="93">
        <v>31105954.190000001</v>
      </c>
      <c r="Z18" s="94">
        <v>47118</v>
      </c>
      <c r="AA18" s="93"/>
      <c r="AB18" s="93">
        <v>0</v>
      </c>
      <c r="AC18" s="95"/>
      <c r="AD18" s="93"/>
      <c r="AE18" s="93">
        <v>0</v>
      </c>
      <c r="AF18" s="94"/>
      <c r="AG18" s="93"/>
      <c r="AH18" s="93">
        <v>0</v>
      </c>
      <c r="AI18" s="94"/>
      <c r="AJ18" s="17"/>
      <c r="AK18" s="17">
        <v>0</v>
      </c>
      <c r="AL18" s="95"/>
      <c r="AM18" s="17">
        <v>18960.48</v>
      </c>
      <c r="AN18" s="17">
        <v>244856776.34999999</v>
      </c>
      <c r="AO18" s="94">
        <v>47118</v>
      </c>
      <c r="AP18" s="17"/>
      <c r="AQ18" s="17">
        <v>0</v>
      </c>
      <c r="AR18" s="97"/>
      <c r="AS18" s="17"/>
      <c r="AT18" s="17">
        <v>0</v>
      </c>
      <c r="AU18" s="97"/>
      <c r="AV18" s="17"/>
      <c r="AW18" s="17">
        <v>0</v>
      </c>
      <c r="AX18" s="98"/>
      <c r="AY18" s="89"/>
      <c r="AZ18" s="17">
        <v>0</v>
      </c>
      <c r="BA18" s="99"/>
      <c r="BB18" s="105">
        <v>0</v>
      </c>
      <c r="BC18" s="105">
        <v>13798136.529999999</v>
      </c>
      <c r="BD18" s="105">
        <v>5905602.4299999997</v>
      </c>
      <c r="BE18" s="105">
        <v>295666469.5</v>
      </c>
      <c r="BF18" s="17">
        <v>0</v>
      </c>
      <c r="BG18" s="17">
        <v>0</v>
      </c>
      <c r="BH18" s="17">
        <v>0</v>
      </c>
      <c r="BI18" s="105">
        <v>295666469.5</v>
      </c>
      <c r="BJ18" s="18"/>
      <c r="BK18" s="18"/>
      <c r="BL18" s="18"/>
    </row>
    <row r="19" spans="1:64" s="74" customFormat="1" ht="22.5" customHeight="1" x14ac:dyDescent="0.3">
      <c r="A19" s="81">
        <v>5</v>
      </c>
      <c r="B19" s="82" t="s">
        <v>69</v>
      </c>
      <c r="C19" s="51">
        <v>1960</v>
      </c>
      <c r="D19" s="52" t="s">
        <v>48</v>
      </c>
      <c r="E19" s="51">
        <v>4</v>
      </c>
      <c r="F19" s="51">
        <v>3</v>
      </c>
      <c r="G19" s="51">
        <v>48</v>
      </c>
      <c r="H19" s="53">
        <v>2</v>
      </c>
      <c r="I19" s="53">
        <v>46</v>
      </c>
      <c r="J19" s="53">
        <v>0</v>
      </c>
      <c r="K19" s="54">
        <v>2797.6</v>
      </c>
      <c r="L19" s="54">
        <v>2030.1</v>
      </c>
      <c r="M19" s="54">
        <v>97.3</v>
      </c>
      <c r="N19" s="54">
        <v>1932.8</v>
      </c>
      <c r="O19" s="53">
        <v>79</v>
      </c>
      <c r="P19" s="55"/>
      <c r="Q19" s="56"/>
      <c r="R19" s="96"/>
      <c r="S19" s="100">
        <v>0</v>
      </c>
      <c r="T19" s="94"/>
      <c r="U19" s="93"/>
      <c r="V19" s="93">
        <v>0</v>
      </c>
      <c r="W19" s="94"/>
      <c r="X19" s="100"/>
      <c r="Y19" s="93">
        <v>0</v>
      </c>
      <c r="Z19" s="94"/>
      <c r="AA19" s="93">
        <v>794</v>
      </c>
      <c r="AB19" s="93">
        <v>12903190.779999999</v>
      </c>
      <c r="AC19" s="95">
        <v>47118</v>
      </c>
      <c r="AD19" s="93">
        <v>5130.38</v>
      </c>
      <c r="AE19" s="93" t="s">
        <v>76</v>
      </c>
      <c r="AF19" s="94">
        <v>47118</v>
      </c>
      <c r="AG19" s="93">
        <v>794</v>
      </c>
      <c r="AH19" s="93">
        <v>24870311.140000001</v>
      </c>
      <c r="AI19" s="94">
        <v>47118</v>
      </c>
      <c r="AJ19" s="17"/>
      <c r="AK19" s="17">
        <v>0</v>
      </c>
      <c r="AL19" s="95"/>
      <c r="AM19" s="17"/>
      <c r="AN19" s="17">
        <v>0</v>
      </c>
      <c r="AO19" s="97"/>
      <c r="AP19" s="17">
        <v>862</v>
      </c>
      <c r="AQ19" s="17">
        <v>18720924.620000001</v>
      </c>
      <c r="AR19" s="94">
        <v>47118</v>
      </c>
      <c r="AS19" s="17"/>
      <c r="AT19" s="17">
        <v>0</v>
      </c>
      <c r="AU19" s="97"/>
      <c r="AV19" s="17"/>
      <c r="AW19" s="17">
        <v>0</v>
      </c>
      <c r="AX19" s="98"/>
      <c r="AY19" s="89"/>
      <c r="AZ19" s="17">
        <v>0</v>
      </c>
      <c r="BA19" s="99"/>
      <c r="BB19" s="105">
        <v>0</v>
      </c>
      <c r="BC19" s="105">
        <v>6672506.3300000001</v>
      </c>
      <c r="BD19" s="105">
        <v>2855832.71</v>
      </c>
      <c r="BE19" s="105" t="s">
        <v>79</v>
      </c>
      <c r="BF19" s="17">
        <v>0</v>
      </c>
      <c r="BG19" s="17">
        <v>0</v>
      </c>
      <c r="BH19" s="17">
        <v>0</v>
      </c>
      <c r="BI19" s="105" t="s">
        <v>79</v>
      </c>
      <c r="BJ19" s="18"/>
      <c r="BK19" s="18"/>
      <c r="BL19" s="18"/>
    </row>
    <row r="20" spans="1:64" s="74" customFormat="1" ht="22.5" customHeight="1" x14ac:dyDescent="0.3">
      <c r="A20" s="81">
        <v>6</v>
      </c>
      <c r="B20" s="82" t="s">
        <v>70</v>
      </c>
      <c r="C20" s="51">
        <v>1933</v>
      </c>
      <c r="D20" s="52" t="s">
        <v>48</v>
      </c>
      <c r="E20" s="51">
        <v>4</v>
      </c>
      <c r="F20" s="51">
        <v>5</v>
      </c>
      <c r="G20" s="51">
        <v>57</v>
      </c>
      <c r="H20" s="53">
        <v>7</v>
      </c>
      <c r="I20" s="53">
        <v>50</v>
      </c>
      <c r="J20" s="53">
        <v>0</v>
      </c>
      <c r="K20" s="54">
        <v>2976.1000000000004</v>
      </c>
      <c r="L20" s="54">
        <v>2746.3</v>
      </c>
      <c r="M20" s="54">
        <v>218.3</v>
      </c>
      <c r="N20" s="54">
        <v>2528</v>
      </c>
      <c r="O20" s="53">
        <v>233</v>
      </c>
      <c r="P20" s="55" t="s">
        <v>57</v>
      </c>
      <c r="Q20" s="56">
        <v>2015</v>
      </c>
      <c r="R20" s="96">
        <v>1145.4000000000001</v>
      </c>
      <c r="S20" s="93">
        <v>39696883.759999998</v>
      </c>
      <c r="T20" s="94">
        <v>47118</v>
      </c>
      <c r="U20" s="93"/>
      <c r="V20" s="93" t="s">
        <v>50</v>
      </c>
      <c r="W20" s="94"/>
      <c r="X20" s="100"/>
      <c r="Y20" s="93">
        <v>0</v>
      </c>
      <c r="Z20" s="94"/>
      <c r="AA20" s="93"/>
      <c r="AB20" s="93" t="s">
        <v>50</v>
      </c>
      <c r="AC20" s="95"/>
      <c r="AD20" s="93">
        <v>7061.12</v>
      </c>
      <c r="AE20" s="93" t="s">
        <v>73</v>
      </c>
      <c r="AF20" s="94">
        <v>47118</v>
      </c>
      <c r="AG20" s="93">
        <v>1145.4000000000001</v>
      </c>
      <c r="AH20" s="93">
        <v>35877146.57</v>
      </c>
      <c r="AI20" s="94">
        <v>47118</v>
      </c>
      <c r="AJ20" s="17">
        <v>12446</v>
      </c>
      <c r="AK20" s="17">
        <v>906068.8</v>
      </c>
      <c r="AL20" s="95">
        <v>47118</v>
      </c>
      <c r="AM20" s="17"/>
      <c r="AN20" s="17" t="s">
        <v>50</v>
      </c>
      <c r="AO20" s="97"/>
      <c r="AP20" s="17"/>
      <c r="AQ20" s="17" t="s">
        <v>50</v>
      </c>
      <c r="AR20" s="97"/>
      <c r="AS20" s="17"/>
      <c r="AT20" s="17" t="s">
        <v>50</v>
      </c>
      <c r="AU20" s="97"/>
      <c r="AV20" s="17"/>
      <c r="AW20" s="17" t="s">
        <v>50</v>
      </c>
      <c r="AX20" s="98"/>
      <c r="AY20" s="89"/>
      <c r="AZ20" s="17" t="s">
        <v>50</v>
      </c>
      <c r="BA20" s="99"/>
      <c r="BB20" s="45" t="s">
        <v>50</v>
      </c>
      <c r="BC20" s="105">
        <v>7645381.6600000001</v>
      </c>
      <c r="BD20" s="105">
        <v>3272223.36</v>
      </c>
      <c r="BE20" s="105" t="s">
        <v>80</v>
      </c>
      <c r="BF20" s="17" t="s">
        <v>50</v>
      </c>
      <c r="BG20" s="17" t="s">
        <v>50</v>
      </c>
      <c r="BH20" s="17" t="s">
        <v>50</v>
      </c>
      <c r="BI20" s="105" t="s">
        <v>80</v>
      </c>
      <c r="BJ20" s="18"/>
      <c r="BK20" s="18"/>
      <c r="BL20" s="18"/>
    </row>
    <row r="21" spans="1:64" s="3" customFormat="1" ht="22.5" customHeight="1" x14ac:dyDescent="0.3">
      <c r="A21" s="57"/>
      <c r="B21" s="73"/>
      <c r="C21" s="58"/>
      <c r="D21" s="58"/>
      <c r="E21" s="58"/>
      <c r="F21" s="58"/>
      <c r="G21" s="58"/>
      <c r="H21" s="59"/>
      <c r="I21" s="58"/>
      <c r="J21" s="58"/>
      <c r="K21" s="59"/>
      <c r="L21" s="59"/>
      <c r="M21" s="59"/>
      <c r="N21" s="58"/>
      <c r="O21" s="58"/>
      <c r="P21" s="58"/>
      <c r="Q21" s="58"/>
      <c r="R21" s="20"/>
      <c r="S21" s="60"/>
      <c r="T21" s="58"/>
      <c r="U21" s="20"/>
      <c r="V21" s="20"/>
      <c r="W21" s="58"/>
      <c r="X21" s="58"/>
      <c r="Y21" s="20"/>
      <c r="Z21" s="58"/>
      <c r="AA21" s="58"/>
      <c r="AB21" s="58"/>
      <c r="AC21" s="58"/>
      <c r="AD21" s="58"/>
      <c r="AE21" s="20"/>
      <c r="AF21" s="58"/>
      <c r="AG21" s="58"/>
      <c r="AH21" s="20"/>
      <c r="AI21" s="58"/>
      <c r="AJ21" s="58"/>
      <c r="AK21" s="58"/>
      <c r="AL21" s="61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61"/>
      <c r="AY21" s="61"/>
      <c r="AZ21" s="61"/>
      <c r="BA21" s="61"/>
      <c r="BB21" s="61"/>
      <c r="BC21" s="61"/>
      <c r="BD21" s="61"/>
      <c r="BE21" s="20"/>
      <c r="BF21" s="58"/>
      <c r="BG21" s="58"/>
      <c r="BH21" s="58"/>
      <c r="BI21" s="62" t="s">
        <v>58</v>
      </c>
      <c r="BJ21" s="26"/>
      <c r="BK21" s="26"/>
      <c r="BL21" s="26"/>
    </row>
    <row r="22" spans="1:64" x14ac:dyDescent="0.25">
      <c r="A22" s="63" t="s">
        <v>45</v>
      </c>
      <c r="B22" s="63"/>
      <c r="C22" s="63"/>
      <c r="D22" s="63"/>
      <c r="E22" s="63"/>
      <c r="F22" s="63"/>
      <c r="G22" s="63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</row>
    <row r="23" spans="1:64" x14ac:dyDescent="0.25">
      <c r="A23" s="65" t="s">
        <v>47</v>
      </c>
      <c r="B23" s="65"/>
      <c r="C23" s="65"/>
      <c r="D23" s="65"/>
      <c r="E23" s="65"/>
      <c r="F23" s="65"/>
      <c r="G23" s="65"/>
      <c r="H23" s="111"/>
      <c r="I23" s="111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</row>
    <row r="24" spans="1:64" x14ac:dyDescent="0.25">
      <c r="A24" s="65" t="s">
        <v>46</v>
      </c>
      <c r="B24" s="65"/>
      <c r="C24" s="65"/>
      <c r="D24" s="65"/>
      <c r="E24" s="65"/>
      <c r="F24" s="63"/>
      <c r="G24" s="63"/>
      <c r="H24" s="66"/>
      <c r="I24" s="65"/>
      <c r="J24" s="65"/>
      <c r="K24" s="66"/>
      <c r="L24" s="169" t="s">
        <v>56</v>
      </c>
      <c r="M24" s="169"/>
      <c r="N24" s="170"/>
      <c r="O24" s="170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</row>
    <row r="25" spans="1:64" x14ac:dyDescent="0.25">
      <c r="A25" s="67" t="s">
        <v>61</v>
      </c>
      <c r="B25" s="67"/>
      <c r="C25" s="67"/>
      <c r="D25" s="65"/>
      <c r="E25" s="65"/>
      <c r="F25" s="63"/>
      <c r="G25" s="63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</row>
    <row r="26" spans="1:64" x14ac:dyDescent="0.25">
      <c r="A26" s="110"/>
      <c r="B26" s="110"/>
      <c r="C26" s="68"/>
      <c r="D26" s="68"/>
      <c r="E26" s="68"/>
      <c r="F26" s="68"/>
      <c r="G26" s="68"/>
      <c r="H26" s="69"/>
      <c r="I26" s="68"/>
    </row>
  </sheetData>
  <mergeCells count="43">
    <mergeCell ref="L24:O24"/>
    <mergeCell ref="AG8:AI9"/>
    <mergeCell ref="AJ8:AL9"/>
    <mergeCell ref="R8:T9"/>
    <mergeCell ref="U8:W9"/>
    <mergeCell ref="X8:Z9"/>
    <mergeCell ref="AA8:AC9"/>
    <mergeCell ref="AD8:AF9"/>
    <mergeCell ref="G8:G9"/>
    <mergeCell ref="H8:J8"/>
    <mergeCell ref="BB8:BB9"/>
    <mergeCell ref="W6:AL6"/>
    <mergeCell ref="O7:O9"/>
    <mergeCell ref="P7:P9"/>
    <mergeCell ref="Q7:Q9"/>
    <mergeCell ref="AM8:AO9"/>
    <mergeCell ref="R7:AL7"/>
    <mergeCell ref="L7:N7"/>
    <mergeCell ref="BE7:BI7"/>
    <mergeCell ref="BE8:BE9"/>
    <mergeCell ref="BF8:BI8"/>
    <mergeCell ref="AS8:AU9"/>
    <mergeCell ref="AV8:AX9"/>
    <mergeCell ref="AM7:BD7"/>
    <mergeCell ref="AY8:BA9"/>
    <mergeCell ref="BC8:BC9"/>
    <mergeCell ref="BD8:BD9"/>
    <mergeCell ref="BE2:BI5"/>
    <mergeCell ref="A26:B26"/>
    <mergeCell ref="H23:I23"/>
    <mergeCell ref="AP8:AR9"/>
    <mergeCell ref="A12:D12"/>
    <mergeCell ref="L8:L9"/>
    <mergeCell ref="K7:K9"/>
    <mergeCell ref="N8:N9"/>
    <mergeCell ref="F7:F9"/>
    <mergeCell ref="M8:M9"/>
    <mergeCell ref="A7:A9"/>
    <mergeCell ref="B7:B9"/>
    <mergeCell ref="C7:C9"/>
    <mergeCell ref="D7:D9"/>
    <mergeCell ref="E7:E9"/>
    <mergeCell ref="G7:J7"/>
  </mergeCells>
  <printOptions horizontalCentered="1"/>
  <pageMargins left="1.1811023622047245" right="0.19685039370078741" top="0.59055118110236227" bottom="0" header="0" footer="0"/>
  <pageSetup paperSize="9" scale="2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Татьяна Побежимова</cp:lastModifiedBy>
  <cp:lastPrinted>2025-06-03T08:10:40Z</cp:lastPrinted>
  <dcterms:created xsi:type="dcterms:W3CDTF">2017-02-13T07:26:00Z</dcterms:created>
  <dcterms:modified xsi:type="dcterms:W3CDTF">2025-09-01T11:39:49Z</dcterms:modified>
</cp:coreProperties>
</file>