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58 от 19.12.2024\401-58-Бюджет 2025-2027\"/>
    </mc:Choice>
  </mc:AlternateContent>
  <bookViews>
    <workbookView xWindow="0" yWindow="0" windowWidth="28800" windowHeight="11835" tabRatio="897"/>
  </bookViews>
  <sheets>
    <sheet name="2025-2027" sheetId="19" r:id="rId1"/>
  </sheets>
  <definedNames>
    <definedName name="_xlnm._FilterDatabase" localSheetId="0" hidden="1">'2025-2027'!$A$4:$B$18</definedName>
    <definedName name="_xlnm.Print_Area" localSheetId="0">'2025-2027'!$A$1:$N$23</definedName>
  </definedNames>
  <calcPr calcId="152511"/>
</workbook>
</file>

<file path=xl/calcChain.xml><?xml version="1.0" encoding="utf-8"?>
<calcChain xmlns="http://schemas.openxmlformats.org/spreadsheetml/2006/main">
  <c r="K19" i="19" l="1"/>
  <c r="G19" i="19"/>
  <c r="C19" i="19"/>
  <c r="N8" i="19"/>
  <c r="M8" i="19"/>
  <c r="L8" i="19"/>
  <c r="J8" i="19"/>
  <c r="I8" i="19"/>
  <c r="F8" i="19"/>
  <c r="E8" i="19"/>
  <c r="C17" i="19"/>
  <c r="K17" i="19"/>
  <c r="G17" i="19"/>
  <c r="K16" i="19"/>
  <c r="G16" i="19"/>
  <c r="C16" i="19"/>
  <c r="K15" i="19"/>
  <c r="G15" i="19"/>
  <c r="C15" i="19"/>
  <c r="K14" i="19"/>
  <c r="G14" i="19"/>
  <c r="C14" i="19"/>
  <c r="K13" i="19"/>
  <c r="K12" i="19"/>
  <c r="G13" i="19"/>
  <c r="G12" i="19"/>
  <c r="C13" i="19"/>
  <c r="C12" i="19"/>
  <c r="K11" i="19"/>
  <c r="G11" i="19"/>
  <c r="C11" i="19"/>
  <c r="C10" i="19"/>
  <c r="K10" i="19"/>
  <c r="G10" i="19"/>
  <c r="K18" i="19"/>
  <c r="G18" i="19"/>
  <c r="C18" i="19"/>
  <c r="H8" i="19"/>
  <c r="D8" i="19"/>
  <c r="G8" i="19" l="1"/>
  <c r="K8" i="19"/>
  <c r="C8" i="19"/>
</calcChain>
</file>

<file path=xl/sharedStrings.xml><?xml version="1.0" encoding="utf-8"?>
<sst xmlns="http://schemas.openxmlformats.org/spreadsheetml/2006/main" count="35" uniqueCount="23">
  <si>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</si>
  <si>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</si>
  <si>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</si>
  <si>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</si>
  <si>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</si>
  <si>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</si>
  <si>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Федеральный бюджет</t>
  </si>
  <si>
    <t>Объемы финансирования  на 2025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</si>
  <si>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2025 год и плановый период 2026 и 2027 годов</t>
  </si>
  <si>
    <t>Объемы финансирования  на 2026 год
(тыс. рублей)</t>
  </si>
  <si>
    <t>Объемы финансирования на  2027 год
(тыс. рублей)</t>
  </si>
  <si>
    <t xml:space="preserve"> </t>
  </si>
  <si>
    <t>Строительство ВЗУ Есино городской округ Электросталь( в т.ч. ПИР)</t>
  </si>
  <si>
    <t>Реконструкция очистных сооружения в городском округе Электросталь Московской области мощностью 60 тыс. куб. м/сут.</t>
  </si>
  <si>
    <t>Реконструкция очистных сооружений по адресу: Московская область, городской округ Электросталь, д. Всеволодово, в/г Ногинск-5 (в т.ч. ПИР и технологическое присоединение к электрическим сетям)</t>
  </si>
  <si>
    <t>Строительство блочно-модульной котельной на 21 МВт по адресу: Московская область, г. Электросталь, ул. Золотухи (в т.ч. ПИР)</t>
  </si>
  <si>
    <t>Строительство блочно-модульной котельной на 15 МВт по адресу: Московская область, г. Электросталь, пр-д Восточный (в т.ч. ПИР)</t>
  </si>
  <si>
    <t>Строительство блочно-модульной котельной 2,1МВт, взамен действующей г.о. Электросталь,с. Иванисово, ул. Центральная Усадьба (в т.ч. ПИР)</t>
  </si>
  <si>
    <t>Строительство блочно-модульной котельной на 35 МВт по адресу: Московская область, г.о. Электросталь, п. Всеволодово, мкр. Центральный (в т.ч. ПИР)</t>
  </si>
  <si>
    <t>Строительство блочно-модульной котельной мощность 3МВт по адресу:г.о. Электросталь, п. Фрязево, ул. Советская, д. 3-а (в т.ч. ПИР)</t>
  </si>
  <si>
    <t>Строительство блочно-модульной котельной 5МВт, по адресу:г.о. Электросталь, п. Елизаветино, ул. Набережная, 12-а (в т.ч. ПИР)</t>
  </si>
  <si>
    <t>Реконструкция биологических очистных сооружений канализации по адресу: городской округ Электросталь, пос.Фрязево (в т.ч. ПИР)</t>
  </si>
  <si>
    <t>Приложение № 9
к решению Совета депутатов
городского округа Электросталь
Московской области
от 19.12.2024 № 401/58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</si>
</sst>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.5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 applyBorder="1"/>
    <xf numFmtId="0" fontId="5" fillId="2" borderId="0" xfId="0" applyFont="1" applyFill="1"/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 applyBorder="1"/>
    <xf numFmtId="0" fontId="10" fillId="0" borderId="0" xfId="0" applyFont="1" applyAlignment="1">
      <alignment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3" fontId="11" fillId="0" borderId="0" xfId="2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4" fillId="2" borderId="0" xfId="0" applyNumberFormat="1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right" vertical="top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2" borderId="0" xfId="0" applyFont="1" applyFill="1"/>
    <xf numFmtId="3" fontId="11" fillId="0" borderId="1" xfId="2" applyNumberFormat="1" applyFont="1" applyFill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2" borderId="0" xfId="0" applyNumberFormat="1" applyFont="1" applyFill="1" applyBorder="1" applyAlignment="1" applyProtection="1">
      <alignment horizontal="right" vertical="top" wrapText="1"/>
      <protection locked="0" hidden="1"/>
    </xf>
    <xf numFmtId="0" fontId="20" fillId="0" borderId="1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vertical="top" wrapText="1"/>
      <protection locked="0" hidden="1"/>
    </xf>
    <xf numFmtId="0" fontId="19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1" fontId="11" fillId="0" borderId="1" xfId="4" applyNumberFormat="1" applyFont="1" applyFill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1" fillId="2" borderId="1" xfId="4" applyFont="1" applyFill="1" applyBorder="1" applyAlignment="1">
      <alignment horizontal="left" vertical="center" wrapText="1"/>
    </xf>
    <xf numFmtId="0" fontId="21" fillId="0" borderId="1" xfId="4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  <protection locked="0" hidden="1"/>
    </xf>
    <xf numFmtId="0" fontId="13" fillId="2" borderId="0" xfId="0" applyNumberFormat="1" applyFont="1" applyFill="1" applyBorder="1" applyAlignment="1" applyProtection="1">
      <alignment horizontal="right" vertical="top" wrapText="1"/>
      <protection locked="0" hidden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showRuler="0" view="pageBreakPreview" zoomScaleSheetLayoutView="100" workbookViewId="0">
      <selection activeCell="K1" sqref="K1:M1"/>
    </sheetView>
  </sheetViews>
  <sheetFormatPr defaultColWidth="9.28515625" defaultRowHeight="15.75" x14ac:dyDescent="0.25"/>
  <cols>
    <col min="1" max="1" width="4.28515625" style="6" bestFit="1" customWidth="1"/>
    <col min="2" max="2" width="26.140625" style="5" customWidth="1"/>
    <col min="3" max="3" width="10.28515625" style="4" customWidth="1"/>
    <col min="4" max="4" width="7.85546875" style="4" customWidth="1"/>
    <col min="5" max="5" width="9.85546875" style="4" customWidth="1"/>
    <col min="6" max="7" width="9.7109375" style="4" customWidth="1"/>
    <col min="8" max="8" width="7.85546875" style="4" customWidth="1"/>
    <col min="9" max="9" width="9.7109375" style="4" customWidth="1"/>
    <col min="10" max="10" width="9.140625" style="4" customWidth="1"/>
    <col min="11" max="11" width="9.85546875" style="4" customWidth="1"/>
    <col min="12" max="12" width="8.5703125" style="4" customWidth="1"/>
    <col min="13" max="13" width="9.28515625" style="4" customWidth="1"/>
    <col min="14" max="14" width="8.42578125" style="4" customWidth="1"/>
    <col min="15" max="16384" width="9.28515625" style="4"/>
  </cols>
  <sheetData>
    <row r="1" spans="1:16" customFormat="1" ht="68.099999999999994" customHeight="1" x14ac:dyDescent="0.25">
      <c r="B1" s="26"/>
      <c r="C1" s="26"/>
      <c r="D1" s="26"/>
      <c r="E1" s="42"/>
      <c r="F1" s="42"/>
      <c r="G1" s="42"/>
      <c r="H1" s="27"/>
      <c r="I1" s="27"/>
      <c r="J1" s="28"/>
      <c r="K1" s="42" t="s">
        <v>22</v>
      </c>
      <c r="L1" s="42"/>
      <c r="M1" s="42"/>
      <c r="N1" s="30"/>
      <c r="O1" s="27"/>
      <c r="P1" s="27"/>
    </row>
    <row r="2" spans="1:16" s="1" customFormat="1" ht="47.65" customHeight="1" x14ac:dyDescent="0.25">
      <c r="A2" s="44" t="s">
        <v>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s="1" customFormat="1" ht="1.5" hidden="1" customHeight="1" x14ac:dyDescent="0.25">
      <c r="A3" s="45"/>
      <c r="B3" s="45"/>
      <c r="F3" s="2"/>
    </row>
    <row r="4" spans="1:16" s="3" customFormat="1" ht="41.45" customHeight="1" x14ac:dyDescent="0.25">
      <c r="A4" s="46" t="s">
        <v>4</v>
      </c>
      <c r="B4" s="47" t="s">
        <v>3</v>
      </c>
      <c r="C4" s="48" t="s">
        <v>7</v>
      </c>
      <c r="D4" s="48"/>
      <c r="E4" s="48"/>
      <c r="F4" s="48"/>
      <c r="G4" s="48" t="s">
        <v>9</v>
      </c>
      <c r="H4" s="48"/>
      <c r="I4" s="48"/>
      <c r="J4" s="48"/>
      <c r="K4" s="48" t="s">
        <v>10</v>
      </c>
      <c r="L4" s="48"/>
      <c r="M4" s="48"/>
      <c r="N4" s="48"/>
    </row>
    <row r="5" spans="1:16" s="3" customFormat="1" ht="12.6" customHeight="1" x14ac:dyDescent="0.25">
      <c r="A5" s="46"/>
      <c r="B5" s="47"/>
      <c r="C5" s="43" t="s">
        <v>0</v>
      </c>
      <c r="D5" s="43" t="s">
        <v>1</v>
      </c>
      <c r="E5" s="43"/>
      <c r="F5" s="43"/>
      <c r="G5" s="43" t="s">
        <v>0</v>
      </c>
      <c r="H5" s="43" t="s">
        <v>1</v>
      </c>
      <c r="I5" s="43"/>
      <c r="J5" s="43"/>
      <c r="K5" s="43" t="s">
        <v>0</v>
      </c>
      <c r="L5" s="43" t="s">
        <v>1</v>
      </c>
      <c r="M5" s="43"/>
      <c r="N5" s="43"/>
    </row>
    <row r="6" spans="1:16" s="3" customFormat="1" ht="56.45" customHeight="1" x14ac:dyDescent="0.25">
      <c r="A6" s="46"/>
      <c r="B6" s="47"/>
      <c r="C6" s="43"/>
      <c r="D6" s="29" t="s">
        <v>6</v>
      </c>
      <c r="E6" s="24" t="s">
        <v>2</v>
      </c>
      <c r="F6" s="24" t="s">
        <v>5</v>
      </c>
      <c r="G6" s="43"/>
      <c r="H6" s="29" t="s">
        <v>6</v>
      </c>
      <c r="I6" s="24" t="s">
        <v>2</v>
      </c>
      <c r="J6" s="24" t="s">
        <v>5</v>
      </c>
      <c r="K6" s="43"/>
      <c r="L6" s="29" t="s">
        <v>6</v>
      </c>
      <c r="M6" s="24" t="s">
        <v>2</v>
      </c>
      <c r="N6" s="24" t="s">
        <v>5</v>
      </c>
    </row>
    <row r="7" spans="1:16" s="3" customFormat="1" ht="12" customHeight="1" x14ac:dyDescent="0.25">
      <c r="A7" s="9">
        <v>1</v>
      </c>
      <c r="B7" s="17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6" s="7" customFormat="1" ht="17.25" customHeight="1" x14ac:dyDescent="0.25">
      <c r="A8" s="25"/>
      <c r="B8" s="31" t="s">
        <v>0</v>
      </c>
      <c r="C8" s="23">
        <f>SUM(C10:C19)</f>
        <v>2281481.54</v>
      </c>
      <c r="D8" s="23">
        <f>SUM(D18:D19)</f>
        <v>573340</v>
      </c>
      <c r="E8" s="23">
        <f>SUM(E10:E19)</f>
        <v>1395710.53</v>
      </c>
      <c r="F8" s="23">
        <f>SUM(F10:F19)</f>
        <v>312431.00999999995</v>
      </c>
      <c r="G8" s="23">
        <f>SUM(G10:G19)</f>
        <v>2159260.0999999996</v>
      </c>
      <c r="H8" s="23">
        <f>SUM(H18:H19)</f>
        <v>573340</v>
      </c>
      <c r="I8" s="23">
        <f>SUM(I10:I19)</f>
        <v>1387746.8</v>
      </c>
      <c r="J8" s="23">
        <f t="shared" ref="J8:N8" si="0">SUM(J10:J19)</f>
        <v>198173.3</v>
      </c>
      <c r="K8" s="23">
        <f t="shared" si="0"/>
        <v>3967302.8000000003</v>
      </c>
      <c r="L8" s="23">
        <f t="shared" si="0"/>
        <v>573340</v>
      </c>
      <c r="M8" s="23">
        <f t="shared" si="0"/>
        <v>3210286.6</v>
      </c>
      <c r="N8" s="23">
        <f t="shared" si="0"/>
        <v>183676.2</v>
      </c>
    </row>
    <row r="9" spans="1:16" s="3" customFormat="1" ht="18.600000000000001" customHeight="1" x14ac:dyDescent="0.25">
      <c r="A9" s="9"/>
      <c r="B9" s="32" t="s">
        <v>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6" s="3" customFormat="1" ht="31.15" customHeight="1" x14ac:dyDescent="0.25">
      <c r="A10" s="33">
        <v>1</v>
      </c>
      <c r="B10" s="38" t="s">
        <v>12</v>
      </c>
      <c r="C10" s="35">
        <f t="shared" ref="C10:C17" si="1">+E10+F10</f>
        <v>11039.53</v>
      </c>
      <c r="D10" s="35">
        <v>0</v>
      </c>
      <c r="E10" s="36">
        <v>8246.5300000000007</v>
      </c>
      <c r="F10" s="36">
        <v>2793</v>
      </c>
      <c r="G10" s="35">
        <f t="shared" ref="G10:G17" si="2">+I10+J10</f>
        <v>259907.90000000002</v>
      </c>
      <c r="H10" s="35">
        <v>0</v>
      </c>
      <c r="I10" s="36">
        <v>194151.2</v>
      </c>
      <c r="J10" s="36">
        <v>65756.7</v>
      </c>
      <c r="K10" s="35">
        <f t="shared" ref="K10:K17" si="3">+M10+N10</f>
        <v>0</v>
      </c>
      <c r="L10" s="35">
        <v>0</v>
      </c>
      <c r="M10" s="36">
        <v>0</v>
      </c>
      <c r="N10" s="36">
        <v>0</v>
      </c>
    </row>
    <row r="11" spans="1:16" s="3" customFormat="1" ht="66.599999999999994" customHeight="1" x14ac:dyDescent="0.25">
      <c r="A11" s="33">
        <v>2</v>
      </c>
      <c r="B11" s="39" t="s">
        <v>18</v>
      </c>
      <c r="C11" s="35">
        <f t="shared" si="1"/>
        <v>296237.90000000002</v>
      </c>
      <c r="D11" s="37">
        <v>0</v>
      </c>
      <c r="E11" s="37">
        <v>220993.5</v>
      </c>
      <c r="F11" s="37">
        <v>75244.399999999994</v>
      </c>
      <c r="G11" s="35">
        <f t="shared" si="2"/>
        <v>255577.8</v>
      </c>
      <c r="H11" s="37">
        <v>0</v>
      </c>
      <c r="I11" s="37">
        <v>190661</v>
      </c>
      <c r="J11" s="37">
        <v>64916.800000000003</v>
      </c>
      <c r="K11" s="35">
        <f t="shared" si="3"/>
        <v>0</v>
      </c>
      <c r="L11" s="37">
        <v>0</v>
      </c>
      <c r="M11" s="37">
        <v>0</v>
      </c>
      <c r="N11" s="37">
        <v>0</v>
      </c>
    </row>
    <row r="12" spans="1:16" s="3" customFormat="1" ht="57" customHeight="1" x14ac:dyDescent="0.25">
      <c r="A12" s="33">
        <v>3</v>
      </c>
      <c r="B12" s="39" t="s">
        <v>15</v>
      </c>
      <c r="C12" s="35">
        <f t="shared" si="1"/>
        <v>331089.41000000003</v>
      </c>
      <c r="D12" s="37">
        <v>0</v>
      </c>
      <c r="E12" s="37">
        <v>246992.7</v>
      </c>
      <c r="F12" s="37">
        <v>84096.71</v>
      </c>
      <c r="G12" s="35">
        <f t="shared" si="2"/>
        <v>0</v>
      </c>
      <c r="H12" s="37">
        <v>0</v>
      </c>
      <c r="I12" s="37">
        <v>0</v>
      </c>
      <c r="J12" s="37">
        <v>0</v>
      </c>
      <c r="K12" s="35">
        <f t="shared" si="3"/>
        <v>0</v>
      </c>
      <c r="L12" s="37">
        <v>0</v>
      </c>
      <c r="M12" s="37">
        <v>0</v>
      </c>
      <c r="N12" s="37">
        <v>0</v>
      </c>
    </row>
    <row r="13" spans="1:16" s="3" customFormat="1" ht="54" customHeight="1" x14ac:dyDescent="0.25">
      <c r="A13" s="33">
        <v>4</v>
      </c>
      <c r="B13" s="39" t="s">
        <v>16</v>
      </c>
      <c r="C13" s="35">
        <f t="shared" si="1"/>
        <v>318346.7</v>
      </c>
      <c r="D13" s="37">
        <v>0</v>
      </c>
      <c r="E13" s="37">
        <v>237486.6</v>
      </c>
      <c r="F13" s="37">
        <v>80860.100000000006</v>
      </c>
      <c r="G13" s="35">
        <f t="shared" si="2"/>
        <v>0</v>
      </c>
      <c r="H13" s="37">
        <v>0</v>
      </c>
      <c r="I13" s="37">
        <v>0</v>
      </c>
      <c r="J13" s="37">
        <v>0</v>
      </c>
      <c r="K13" s="35">
        <f t="shared" si="3"/>
        <v>0</v>
      </c>
      <c r="L13" s="37">
        <v>0</v>
      </c>
      <c r="M13" s="37">
        <v>0</v>
      </c>
      <c r="N13" s="37">
        <v>0</v>
      </c>
    </row>
    <row r="14" spans="1:16" s="3" customFormat="1" ht="49.9" customHeight="1" x14ac:dyDescent="0.25">
      <c r="A14" s="33">
        <v>5</v>
      </c>
      <c r="B14" s="40" t="s">
        <v>19</v>
      </c>
      <c r="C14" s="35">
        <f t="shared" si="1"/>
        <v>45647.600000000006</v>
      </c>
      <c r="D14" s="37">
        <v>0</v>
      </c>
      <c r="E14" s="37">
        <v>33961.800000000003</v>
      </c>
      <c r="F14" s="37">
        <v>11685.8</v>
      </c>
      <c r="G14" s="35">
        <f t="shared" si="2"/>
        <v>0</v>
      </c>
      <c r="H14" s="37">
        <v>0</v>
      </c>
      <c r="I14" s="37">
        <v>0</v>
      </c>
      <c r="J14" s="37">
        <v>0</v>
      </c>
      <c r="K14" s="35">
        <f t="shared" si="3"/>
        <v>0</v>
      </c>
      <c r="L14" s="37">
        <v>0</v>
      </c>
      <c r="M14" s="37">
        <v>0</v>
      </c>
      <c r="N14" s="37">
        <v>0</v>
      </c>
    </row>
    <row r="15" spans="1:16" s="3" customFormat="1" ht="66.599999999999994" customHeight="1" x14ac:dyDescent="0.25">
      <c r="A15" s="33">
        <v>6</v>
      </c>
      <c r="B15" s="40" t="s">
        <v>17</v>
      </c>
      <c r="C15" s="35">
        <f t="shared" si="1"/>
        <v>46467.7</v>
      </c>
      <c r="D15" s="37">
        <v>0</v>
      </c>
      <c r="E15" s="37">
        <v>34572</v>
      </c>
      <c r="F15" s="37">
        <v>11895.7</v>
      </c>
      <c r="G15" s="35">
        <f t="shared" si="2"/>
        <v>0</v>
      </c>
      <c r="H15" s="37">
        <v>0</v>
      </c>
      <c r="I15" s="37">
        <v>0</v>
      </c>
      <c r="J15" s="37">
        <v>0</v>
      </c>
      <c r="K15" s="35">
        <f t="shared" si="3"/>
        <v>0</v>
      </c>
      <c r="L15" s="37">
        <v>0</v>
      </c>
      <c r="M15" s="37">
        <v>0</v>
      </c>
      <c r="N15" s="37">
        <v>0</v>
      </c>
    </row>
    <row r="16" spans="1:16" s="3" customFormat="1" ht="52.9" customHeight="1" x14ac:dyDescent="0.25">
      <c r="A16" s="33">
        <v>7</v>
      </c>
      <c r="B16" s="40" t="s">
        <v>20</v>
      </c>
      <c r="C16" s="35">
        <f t="shared" si="1"/>
        <v>62571.100000000006</v>
      </c>
      <c r="D16" s="37">
        <v>0</v>
      </c>
      <c r="E16" s="37">
        <v>46552.9</v>
      </c>
      <c r="F16" s="37">
        <v>16018.2</v>
      </c>
      <c r="G16" s="35">
        <f t="shared" si="2"/>
        <v>0</v>
      </c>
      <c r="H16" s="37">
        <v>0</v>
      </c>
      <c r="I16" s="37">
        <v>0</v>
      </c>
      <c r="J16" s="37">
        <v>0</v>
      </c>
      <c r="K16" s="35">
        <f t="shared" si="3"/>
        <v>0</v>
      </c>
      <c r="L16" s="37">
        <v>0</v>
      </c>
      <c r="M16" s="37">
        <v>0</v>
      </c>
      <c r="N16" s="37">
        <v>0</v>
      </c>
    </row>
    <row r="17" spans="1:16" s="3" customFormat="1" ht="78.599999999999994" customHeight="1" x14ac:dyDescent="0.25">
      <c r="A17" s="33">
        <v>8</v>
      </c>
      <c r="B17" s="40" t="s">
        <v>14</v>
      </c>
      <c r="C17" s="35">
        <f t="shared" si="1"/>
        <v>0</v>
      </c>
      <c r="D17" s="37">
        <v>0</v>
      </c>
      <c r="E17" s="37">
        <v>0</v>
      </c>
      <c r="F17" s="37">
        <v>0</v>
      </c>
      <c r="G17" s="35">
        <f t="shared" si="2"/>
        <v>136800.5</v>
      </c>
      <c r="H17" s="37">
        <v>0</v>
      </c>
      <c r="I17" s="37">
        <v>129960.5</v>
      </c>
      <c r="J17" s="37">
        <v>6840</v>
      </c>
      <c r="K17" s="35">
        <f t="shared" si="3"/>
        <v>178947.4</v>
      </c>
      <c r="L17" s="37">
        <v>0</v>
      </c>
      <c r="M17" s="37">
        <v>170000</v>
      </c>
      <c r="N17" s="37">
        <v>8947.4</v>
      </c>
    </row>
    <row r="18" spans="1:16" ht="51" customHeight="1" x14ac:dyDescent="0.25">
      <c r="A18" s="22">
        <v>9</v>
      </c>
      <c r="B18" s="38" t="s">
        <v>21</v>
      </c>
      <c r="C18" s="35">
        <f>+E18+F18</f>
        <v>0</v>
      </c>
      <c r="D18" s="36">
        <v>0</v>
      </c>
      <c r="E18" s="36">
        <v>0</v>
      </c>
      <c r="F18" s="36">
        <v>0</v>
      </c>
      <c r="G18" s="35">
        <f t="shared" ref="G18" si="4">+I18+J18</f>
        <v>66880.7</v>
      </c>
      <c r="H18" s="35">
        <v>0</v>
      </c>
      <c r="I18" s="36">
        <v>49558.6</v>
      </c>
      <c r="J18" s="36">
        <v>17322.099999999999</v>
      </c>
      <c r="K18" s="35">
        <f t="shared" ref="K18" si="5">+M18+N18</f>
        <v>66880.7</v>
      </c>
      <c r="L18" s="36">
        <v>0</v>
      </c>
      <c r="M18" s="36">
        <v>49558.6</v>
      </c>
      <c r="N18" s="36">
        <v>17322.099999999999</v>
      </c>
    </row>
    <row r="19" spans="1:16" ht="52.9" customHeight="1" x14ac:dyDescent="0.25">
      <c r="A19" s="22">
        <v>10</v>
      </c>
      <c r="B19" s="41" t="s">
        <v>13</v>
      </c>
      <c r="C19" s="35">
        <f>+E19+F19+D19</f>
        <v>1170081.6000000001</v>
      </c>
      <c r="D19" s="36">
        <v>573340</v>
      </c>
      <c r="E19" s="36">
        <v>566904.5</v>
      </c>
      <c r="F19" s="36">
        <v>29837.1</v>
      </c>
      <c r="G19" s="35">
        <f>SUM(H19:J19)</f>
        <v>1440093.2</v>
      </c>
      <c r="H19" s="36">
        <v>573340</v>
      </c>
      <c r="I19" s="36">
        <v>823415.5</v>
      </c>
      <c r="J19" s="36">
        <v>43337.7</v>
      </c>
      <c r="K19" s="35">
        <f>SUM(L19:N19)</f>
        <v>3721474.7</v>
      </c>
      <c r="L19" s="36">
        <v>573340</v>
      </c>
      <c r="M19" s="36">
        <v>2990728</v>
      </c>
      <c r="N19" s="36">
        <v>157406.70000000001</v>
      </c>
      <c r="P19" s="4" t="s">
        <v>11</v>
      </c>
    </row>
    <row r="20" spans="1:16" ht="19.149999999999999" customHeight="1" x14ac:dyDescent="0.25">
      <c r="A20" s="11"/>
      <c r="B20" s="12"/>
      <c r="C20" s="13"/>
      <c r="D20" s="13"/>
      <c r="E20" s="14"/>
      <c r="F20" s="14"/>
      <c r="G20" s="13"/>
      <c r="H20" s="13"/>
      <c r="I20" s="14"/>
      <c r="J20" s="15"/>
      <c r="K20" s="13"/>
      <c r="L20" s="13"/>
      <c r="M20" s="14"/>
      <c r="N20" s="16"/>
    </row>
    <row r="21" spans="1:16" x14ac:dyDescent="0.25">
      <c r="A21" s="19"/>
      <c r="B21" s="20"/>
      <c r="C21" s="21"/>
      <c r="D21" s="21"/>
      <c r="E21" s="21"/>
      <c r="F21" s="21"/>
      <c r="G21" s="21"/>
      <c r="H21" s="21"/>
      <c r="I21" s="21"/>
      <c r="J21" s="10"/>
      <c r="K21" s="10"/>
      <c r="L21" s="10"/>
      <c r="M21" s="10"/>
      <c r="N21" s="10"/>
    </row>
    <row r="22" spans="1:16" x14ac:dyDescent="0.25">
      <c r="A22" s="19"/>
      <c r="B22" s="20"/>
      <c r="C22" s="21"/>
      <c r="D22" s="21"/>
      <c r="E22" s="21"/>
      <c r="F22" s="21"/>
      <c r="G22" s="21"/>
      <c r="H22" s="21"/>
      <c r="I22" s="21"/>
      <c r="J22" s="10"/>
      <c r="K22" s="10"/>
      <c r="L22" s="10"/>
      <c r="M22" s="10"/>
      <c r="N22" s="10"/>
    </row>
    <row r="23" spans="1:16" x14ac:dyDescent="0.25">
      <c r="B23" s="8"/>
    </row>
  </sheetData>
  <mergeCells count="15">
    <mergeCell ref="K1:M1"/>
    <mergeCell ref="G5:G6"/>
    <mergeCell ref="H5:J5"/>
    <mergeCell ref="K5:K6"/>
    <mergeCell ref="L5:N5"/>
    <mergeCell ref="A2:N2"/>
    <mergeCell ref="A3:B3"/>
    <mergeCell ref="A4:A6"/>
    <mergeCell ref="B4:B6"/>
    <mergeCell ref="C4:F4"/>
    <mergeCell ref="G4:J4"/>
    <mergeCell ref="K4:N4"/>
    <mergeCell ref="C5:C6"/>
    <mergeCell ref="D5:F5"/>
    <mergeCell ref="E1:G1"/>
  </mergeCells>
  <pageMargins left="0.78740157480314965" right="0.39370078740157483" top="1.1811023622047245" bottom="0.78740157480314965" header="0.59055118110236227" footer="0"/>
  <pageSetup paperSize="9" scale="95" orientation="landscape" blackAndWhite="1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2025-2027</vt:lpstr>
      <vt:lpstr>'2025-2027'!Область_печати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2024-12-10T12:39:13Z</cp:lastPrinted>
  <dcterms:created xsi:type="dcterms:W3CDTF">2012-09-21T05:45:21Z</dcterms:created>
  <dcterms:modified xsi:type="dcterms:W3CDTF">2024-12-24T07:12:06Z</dcterms:modified>
</cp:coreProperties>
</file>